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Φύλλο2!$A$1:$G$192</definedName>
    <definedName name="_xlnm.Print_Titles" localSheetId="0">Φύλλο2!$17:$17</definedName>
  </definedNames>
  <calcPr calcId="124519"/>
</workbook>
</file>

<file path=xl/calcChain.xml><?xml version="1.0" encoding="utf-8"?>
<calcChain xmlns="http://schemas.openxmlformats.org/spreadsheetml/2006/main">
  <c r="E181" i="2"/>
  <c r="E180"/>
  <c r="E174" l="1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75" s="1"/>
  <c r="E176" s="1"/>
  <c r="E177" s="1"/>
  <c r="E120" l="1"/>
  <c r="E121"/>
  <c r="E122"/>
  <c r="E123"/>
  <c r="E124"/>
  <c r="E125"/>
  <c r="E126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7" l="1"/>
  <c r="B11"/>
  <c r="E19"/>
  <c r="E18"/>
  <c r="E96" s="1"/>
  <c r="E128" l="1"/>
  <c r="E129" s="1"/>
  <c r="E97"/>
  <c r="E98" s="1"/>
  <c r="E182" l="1"/>
</calcChain>
</file>

<file path=xl/sharedStrings.xml><?xml version="1.0" encoding="utf-8"?>
<sst xmlns="http://schemas.openxmlformats.org/spreadsheetml/2006/main" count="197" uniqueCount="182">
  <si>
    <t>Δημοτική Επιχείρηση</t>
  </si>
  <si>
    <t>Ύδρευσης Αποχέτευσης Πέλλας</t>
  </si>
  <si>
    <t>Α/Α</t>
  </si>
  <si>
    <t>Περιγραφή</t>
  </si>
  <si>
    <t>Ποσότητα</t>
  </si>
  <si>
    <t>Σύνολο</t>
  </si>
  <si>
    <t>€</t>
  </si>
  <si>
    <t>Σύνολο (€)</t>
  </si>
  <si>
    <t>Τιμή (€)</t>
  </si>
  <si>
    <t>Αρ. Μελέτ.</t>
  </si>
  <si>
    <t>ΦΠΑ 23%</t>
  </si>
  <si>
    <t>Τελικό Σύνολο</t>
  </si>
  <si>
    <t>Ο συντάξας</t>
  </si>
  <si>
    <t>Τούσης Εμμανουήλ</t>
  </si>
  <si>
    <t>Πολιτικός Μηχανικός</t>
  </si>
  <si>
    <t>Θεωρήθηκε &amp; Ελέγχθηκε</t>
  </si>
  <si>
    <t>Ο προϊστάμενος Τ.Υ. της ΔΕΥΑΠ</t>
  </si>
  <si>
    <t>Μαντζανάς Φώτης</t>
  </si>
  <si>
    <t>Χημικός Μηχανικός</t>
  </si>
  <si>
    <t>ΕΝΔΕΙΚΤΙΚΟΣ ΠΡΟΥΠΟΛΟΓΙΣΜΟΣ</t>
  </si>
  <si>
    <t>Τεχνική Υπηρεσία Δ.Ε.Υ.Α.Πέλλας</t>
  </si>
  <si>
    <t>"Όλες οι ποσότητες είναι αριθμοί τεμαχίων"</t>
  </si>
  <si>
    <t>ΝΙΠΕΛ ΓΑΛΒΑΝΙΖΕ 1/2"</t>
  </si>
  <si>
    <t>ΝΙΠΕΛ ΓΑΛΒΑΝΙΖΕ - 3/4"</t>
  </si>
  <si>
    <t>ΝΙΠΕΛ ΓΑΛΒΑΝΙΖΕ - 1"</t>
  </si>
  <si>
    <t>ΝΙΠΕΛ ΓΑΛΒΑΝΙΖΕ - 1 1/2"</t>
  </si>
  <si>
    <t>ΝΙΠΕΛ ΓΑΛΒΑΝΙΖΕ - 2"</t>
  </si>
  <si>
    <t>ΝΙΠΕΛ ΓΑΛΒΑΝΙΖΕ - 2 1/2"</t>
  </si>
  <si>
    <t>ΝΙΠΕΛ ΓΑΛΒΑΝΙΖΕ - 3"</t>
  </si>
  <si>
    <t>ΝΙΠΕΛ ΓΑΛΒΑΝΙΖΕ - 4"</t>
  </si>
  <si>
    <t>ΡΑΚΟΡ ΓΑΛΒΑΝΙΖΕ - 2"</t>
  </si>
  <si>
    <t>ΓΩΝΙΕΣ ΘΗΛ.ΓΑΛΒ. ΚΟΡΔ.- 1/2"</t>
  </si>
  <si>
    <t>ΓΩΝΙΕΣ ΘΗΛ.ΓΑΛΒ. ΚΟΡΔ. - 3/4"</t>
  </si>
  <si>
    <t>ΓΩΝΙΕΣ ΘΗΛ.ΓΑΛΒ.ΚΟΡΔ.-  11/2"</t>
  </si>
  <si>
    <t>ΓΩΝΙΕΣ ΘΗΛ.ΓΑΛΒ.ΚΟΡΔ.-  2"</t>
  </si>
  <si>
    <t>ΓΩΝΙΕΣ ΘΗΛ.ΓΑΛΒ.ΚΟΡΔ.-  21/2"</t>
  </si>
  <si>
    <t>ΓΩΝΙΕΣ ΘΗΛ.ΓΑΛΒ.ΚΟΡΔ.-  3"</t>
  </si>
  <si>
    <t>ΓΩΝΙΕΣ ΘΗΛ-ΑΡΣ.ΓΑΛΒ.ΚΟΡΔ.- 1/2"</t>
  </si>
  <si>
    <t>ΓΩΝΙΕΣ ΘΗΛ-ΑΡΣ.ΓΑΛΒ.ΚΟΡΔ.- 3/4"</t>
  </si>
  <si>
    <t>ΓΩΝΙΕΣ ΘΗΛ-ΑΡΣ.ΓΑΛΒ.ΚΟΡΔ.- 1"</t>
  </si>
  <si>
    <t>ΓΩΝΙΕΣ ΘΗΛ-ΑΡΣ.ΓΑΛΒ.ΚΟΡΔ.- 11/2"</t>
  </si>
  <si>
    <t>ΓΩΝΙΕΣ ΘΗΛ-ΑΡΣ.ΓΑΛΒ.ΚΟΡΔ.-  2"</t>
  </si>
  <si>
    <t>ΓΩΝΙΕΣ ΘΗΛ-ΑΡΣ.ΓΑΛΒ.ΚΟΡΔ.- 21/2"</t>
  </si>
  <si>
    <t>ΓΩΝΙΕΣ ΘΗΛ-ΑΡΣ.ΓΑΛΒ.ΚΟΡΔ.-  3"</t>
  </si>
  <si>
    <t>ΓΩΝΙΕΣ ΘΗΛ-ΑΡΣ.ΓΑΛΒ.ΚΟΡΔ.-  4"</t>
  </si>
  <si>
    <t>ΤΑΦ ΓΑΛΒΑΝΙΖΕ ΚΟΡΔΟΝΑΤΟ -  1/2"</t>
  </si>
  <si>
    <t>ΤΑΦ ΓΑΛΒΑΝΙΖΕ ΚΟΡΔΟΝΑΤΟ -  3/4"</t>
  </si>
  <si>
    <t>ΤΑΦ ΓΑΛΒΑΝΙΖΕ ΚΟΡΔΟΝΑΤΟ -  1"</t>
  </si>
  <si>
    <t>ΤΑΦ ΓΑΛΒΑΝΙΖΕ ΚΟΡΔΟΝΑΤΟ -  11/2"</t>
  </si>
  <si>
    <t>ΤΑΦ ΓΑΛΒΑΝΙΖΕ ΚΟΡΔΟΝΑΤΟ -  2"</t>
  </si>
  <si>
    <t>ΤΑΦ ΓΑΛΒΑΝΙΖΕ ΚΟΡΔΟΝΑΤΟ -  21/2"</t>
  </si>
  <si>
    <t>ΤΑΦ ΓΑΛΒΑΝΙΖΕ ΚΟΡΔΟΝΑΤΟ -  3"</t>
  </si>
  <si>
    <t>ΤΑΦ ΓΑΛΒΑΝΙΖΕ ΚΟΡΔΟΝΑΤΟ -  4"</t>
  </si>
  <si>
    <t>ΤΑΦ ΣΥΣΤ.ΓΑΛΒ.ΚΟΡΔ.- 3/4"Χ1/2"</t>
  </si>
  <si>
    <t>ΤΑΦ ΣΥΣΤ.ΓΑΛΒ.ΚΟΡΔ.-  1"Χ1/2"</t>
  </si>
  <si>
    <t>ΤΑΦ ΣΥΣΤ.ΓΑΛΒ.ΚΟΡΔ.-  1"Χ3/4"</t>
  </si>
  <si>
    <t>ΤΑΦ.ΣΥΣΤ.ΓΑΛΒ.ΚΟΡΔ.-   2"Χ 1"</t>
  </si>
  <si>
    <t>ΜΟΥΦΑ ΜΑΥΡΗ 1/2"</t>
  </si>
  <si>
    <t>ΜΟΥΦΑ ΜΑΥΡΗ 3/4"</t>
  </si>
  <si>
    <t>ΜΟΥΦΑ ΜΑΥΡΗ 2"</t>
  </si>
  <si>
    <t>ΣΥΣΤΟΛΕΣ ΑΓΓ.ΓΑΛΒ.ΚΟΡΔ.-3/4"Χ1/2"</t>
  </si>
  <si>
    <t>ΣΥΣΤΟΛΕΣ ΑΓΓ.ΓΑΛΒ.ΚΟΡΔ.-  1"Χ3/4"</t>
  </si>
  <si>
    <t>ΣΥΣΤΟΛΕΣ ΑΓ.ΓΑΛΒ.ΚΟΡΔ.-   2"Χ 1"</t>
  </si>
  <si>
    <t>ΣΥΣΤΟΛΕΣ ΑΓ.ΓΑΛΒ.ΚΟΡΔ.-   2"Χ11/4"</t>
  </si>
  <si>
    <t>ΣΥΣΤΟΛΕΣ ΑΓ.ΓΑΛΒ.ΚΟΡΔ.- 21/2"Χ 2"</t>
  </si>
  <si>
    <t>ΣΥΣΤΟΛΕΣ ΑΓ.ΓΑΛΒ.ΚΟΡΔ.-    3"Χ 2"</t>
  </si>
  <si>
    <t>ΣΥΣΤΟΛΕΣ ΑΓ.ΓΑΛΒ.ΚΟΡΔ.- 3"Χ21/2"</t>
  </si>
  <si>
    <t>ΣΥΣΤΟΛΕΣ ΑΜ.ΓΑΛΒ.ΚΟΡΔ.- 3/4"Χ1/2"</t>
  </si>
  <si>
    <t>ΣΥΣΤΟΛΕΣ ΑΜ.ΓΑΛΒ.ΚΟΡΔ.- 1"Χ1/2"</t>
  </si>
  <si>
    <t>ΣΥΣΤΟΛΕΣ ΑΜ.ΓΑΛΒ.ΚΟΡΔ.- 1"Χ3/4"</t>
  </si>
  <si>
    <t>ΣΥΣΤΟΛΕΣ ΑΜ.ΓΑΛΒ.ΚΟΡΔ.-   2"Χ1"</t>
  </si>
  <si>
    <t>ΣΥΣΤΟΛΕΣ ΑΜ.ΓΑΛΒ.ΚΟΡΔ.- 2"Χ11/4"</t>
  </si>
  <si>
    <t>ΣΥΣΤΟΛΕΣ ΑΜ.ΓΑΛΒ.ΚΟΡΔ.- 2"Χ11/2"</t>
  </si>
  <si>
    <t>ΣΥΣΤΟΛΕΣ ΑΜ.ΓΑΛΒ.ΚΟΡΔ.- 21/2"Χ2"</t>
  </si>
  <si>
    <t>ΣΥΣΤΟΛΕΣ ΑΜ.ΓΑΛΒ.ΚΟΡΔ.-    3"Χ2"</t>
  </si>
  <si>
    <t>ΣΥΣΤΟΛΕΣ ΑΜ.ΓΑΛΒ.ΚΟΡΔ.- 3"Χ 21/2"</t>
  </si>
  <si>
    <t>ΣΥΣΤΟΛΕΣ ΑΜ.ΓΑΛΒ.ΚΟΡΔ.- 4"Χ 3 "</t>
  </si>
  <si>
    <t>ΣΥΣΤΟΛΕΣ ΑΜ.ΓΑΛΒ.ΚΟΡΔ.- 1/4"Χ 1/2"</t>
  </si>
  <si>
    <t>ΤΑΠΕΣ  ΑΡΣΕΝΙΚΕΣ ΜΑΥΡΕΣ -   1/2"</t>
  </si>
  <si>
    <t>ΤΑΠΕΣ  ΑΡΣΕΝΙΚΕΣ ΜΑΥΡΕΣ -   3/4"</t>
  </si>
  <si>
    <t>ΤΑΠΕΣ  ΑΡΣΕΝΙΚΕΣ ΜΑΥΡΕΣ -   1"</t>
  </si>
  <si>
    <t>ΤΑΠΕΣ  ΑΡΣΕΝΙΚΕΣ ΜΑΥΡΕΣ -  3"</t>
  </si>
  <si>
    <t>ΤΑΠΕΣ  ΘΗΛΥΚΕΣ ΓΑΛΒΑΝ.-    1/2"</t>
  </si>
  <si>
    <t>ΤΑΠΕΣ  ΘΗΛΥΚΕΣ ΓΑΛΒΑΝ. -   3/4"</t>
  </si>
  <si>
    <t>ΤΑΠΕΣ  ΘΗΛΥΚΕΣ ΓΑΛΒΑΝ. -   11/2"</t>
  </si>
  <si>
    <t>ΤΑΠΕΣ  ΘΗΛΥΚΕΣ ΓΑΛΒΑΝ. -   2"</t>
  </si>
  <si>
    <t>ΝΙΠΕΛ  ΣΥΣΤΟΛΙΚΟ ΓΑΛΒ.- 3/4"Χ1/2"</t>
  </si>
  <si>
    <t>ΝΙΠΕΛ  ΣΥΣΤΟΛΙΚΟ ΓΑΛΒ.-  1"Χ3/4"</t>
  </si>
  <si>
    <t>ΣΩΛΗΝΟΜΑΣΤΟΣ ΓΑΛΒΑΝΙΖΕ 10cm 1/2"</t>
  </si>
  <si>
    <t>ΣΩΛΗΝΟΜΑΣΤΟΣ ΓΑΛΒΑΝΙΖΕ 10cm 3/4"</t>
  </si>
  <si>
    <t>ΣΩΛΗΝΟΜΑΣΤΟΣ ΓΑΛΒΑΝΙΖΕ 10cm 1"</t>
  </si>
  <si>
    <t>ΣΩΛΗΝΟΜΑΣΤΟΣ ΓΑΛΒΑΝΙΖΕ 20cm 1/2"</t>
  </si>
  <si>
    <t>ΣΩΛΗΝΟΜΑΣΤΟΣ ΓΑΛΒΑΝΙΖΕ 20cm 3/4"</t>
  </si>
  <si>
    <t>ΒΑΝΝΑ  ΑΠΛΗ ΟΡΕΙΧΑΛΚΙΝΗ  -  3"</t>
  </si>
  <si>
    <t>ΒΑΝΝΑ  ΑΠΛΗ ΟΡΕΙΧΑΛΚΙΝΗ  -  4"</t>
  </si>
  <si>
    <t>ΒΑΝΝΑ ΜΙΣΟΣΤΡΟΦΗ 1/2"</t>
  </si>
  <si>
    <t>ΒΑΝΝΑ ΜΙΣΟΣΤΡΟΦΗ 3/4"</t>
  </si>
  <si>
    <t>ΒΑΝΝΑ ΜΙΣΟΣΤΡΟΦΗ 1"</t>
  </si>
  <si>
    <t>ΒΑΝΝΑ ΜΙΣΟΣΤΡΟΦΗ 1 1/4"</t>
  </si>
  <si>
    <t>ΒΑΝΝΑ ΜΙΣΟΣΤΡΟΦΗ 2"</t>
  </si>
  <si>
    <t>ΒΑΝΝΑ ΜΙΣΟΣΤΡΟΦΗ 2 1/2"</t>
  </si>
  <si>
    <t>ΒΑΝΝΑ ΜΙΣΟΣΤΡΟΦΗ 3"</t>
  </si>
  <si>
    <t>ΜΕΙΩΤΗΣ ΠΙΕΣΗΣ 2"</t>
  </si>
  <si>
    <t>ΚΡΟΥΝΟΣ   ΑΠΛΟΣ                1/2"</t>
  </si>
  <si>
    <t>ΚΡΟΥΝΟΣ  ΜΙΣΟΣΤ.- ΜΕ ΡΑΚΟΡ   1/2"</t>
  </si>
  <si>
    <t>ΚΡΟΥΝΟΣ  ΜΙΣΟΣΤ.- ΜΕ ΡΑΚΟΡ   3/4"</t>
  </si>
  <si>
    <t>ΚΡΟΥΝΟΣ  ΜΙΣΟΣΤ.- ΜΕ ΡΑΚΟΡ     1"</t>
  </si>
  <si>
    <t>ΡΑΚΟΡ ΑΡΣΕΝΙΚΟ   Φ18Χ1/2"</t>
  </si>
  <si>
    <t>ΡΑΚΟΡ   ΑΡΣΕΝΙΚΟ   Φ22Χ3/4"</t>
  </si>
  <si>
    <t>ΡΑΚΟΡ   ΑΡΣΕΝΙΚΟ    Φ28Χ3/4"</t>
  </si>
  <si>
    <t>ΡΑΚΟΡ   ΑΡΣΕΝΙΚΟ    Φ28 Χ 1"</t>
  </si>
  <si>
    <t>ΡΑΚΟΡ   ΑΡΣΕΝΙΚΟ    Φ32 Χ 1 "</t>
  </si>
  <si>
    <t>ΡΑΚΟΡ   ΑΡΣΕΝΙΚΟ   Φ16Χ1/2"</t>
  </si>
  <si>
    <t>ΡΑΚΟΡ   ΣΥΝΔΕΣΗΣ  Φ18</t>
  </si>
  <si>
    <t>ΡΑΚΟΡ   ΣΥΝΔΕΣΗΣ  Φ22</t>
  </si>
  <si>
    <t>ΡΑΚΟΡ   ΣΥΝΔΕΣΗΣ  Φ28</t>
  </si>
  <si>
    <t>ΡΑΚΟΡ   ΣΥΝΔΕΣΗΣ  Φ32</t>
  </si>
  <si>
    <t>ΡΑΚΟΡ ΣΥΝΔΕΣΗΣ ΥΔΡΟΜΕΤΡΩΝ 1/2"</t>
  </si>
  <si>
    <t>ΡΑΚΟΡ ΣΥΝΔΕΣΗΣ ΥΔΡΟΜΕΤΡΩΝ 3/4"</t>
  </si>
  <si>
    <t>ΒΑΝΝΕΣ ΜΙΣ/ΦΕΣ Μ.-Ε. -   1/2"</t>
  </si>
  <si>
    <t>Γιαννιτσά 11/03/2014</t>
  </si>
  <si>
    <t>ΜΟΥΦΕΣ   ΓΑΛΒ.  ΚΟΡΔ.  -  1/2"</t>
  </si>
  <si>
    <t>ΜΟΥΦΕΣ   ΓΑΛΒ.  ΚΟΡΔ.  -  3/4"</t>
  </si>
  <si>
    <t>ΜΟΥΦΕΣ   ΓΑΛΒ.  ΚΟΡΔ.  -  1"</t>
  </si>
  <si>
    <t>ΜΟΥΦΕΣ   ΓΑΛΒ.  ΚΟΡΔ.  -  2"</t>
  </si>
  <si>
    <t>ΣΥΣΤΟΛΕΣ ΑΓ.ΓΑΛΒ.ΚΟΡΔ.-   2"Χ11/2"</t>
  </si>
  <si>
    <t>ΜΟΥΦΕΣ Μ.Ε ΒΟΛΤΑ ΓΑΛΒ.ΚΟΡΔ.- 1/2"</t>
  </si>
  <si>
    <t>ΜΟΥΦΕΣ Μ.Ε ΒΟΛΤΑ ΓΑΛΒ.ΚΟΡΔ.- 3/4"</t>
  </si>
  <si>
    <r>
      <t xml:space="preserve">
</t>
    </r>
    <r>
      <rPr>
        <b/>
        <sz val="12"/>
        <rFont val="Calibri"/>
        <family val="2"/>
        <charset val="161"/>
        <scheme val="minor"/>
      </rPr>
      <t>ΕΡΓΟ:                                                                                                                                         « ΠΡΟΜΗΘΕΙΑ ΣΙΔΗΡΩΝ, ΧΥΤΟΣΙΔΗΡΩΝ ΚΑΙ ΟΡΕΙΧΑΛΚΙΝΩΝ ΕΞΑΡΤΗΜΑΤΩΝ ΥΔΡΕΥΣΗΣ»</t>
    </r>
    <r>
      <rPr>
        <sz val="12"/>
        <rFont val="Calibri"/>
        <family val="2"/>
        <charset val="161"/>
        <scheme val="minor"/>
      </rPr>
      <t xml:space="preserve">
</t>
    </r>
  </si>
  <si>
    <t>ΟΜΑΔΑ Α - ΣΙΔΗΡΑ ΕΞΑΡΤΗΜΑΤΑ</t>
  </si>
  <si>
    <t>ΟΜΑΔΑ Β - ΕΞΑΡΤΗΜΑΤΑ ΑΠΟ ΟΡΕΙΧΑΛΚΟ</t>
  </si>
  <si>
    <t>ΟΜΑΔΑ Γ - ΕΞΑΡΤΗΜΑΤΑ ΑΠΟ ΧΥΤΟΣΙΔΗΡΟ</t>
  </si>
  <si>
    <t>ΔΙΠΛΗ ΜΟΥΦΑ ΠΑΡΟΧΗΣ    Φ63Χ1"</t>
  </si>
  <si>
    <t>ΔΙΠΛΗ ΜΟΥΦΑ ΠΑΡΟΧΗΣ    Φ63Χ2"</t>
  </si>
  <si>
    <t>ΔΙΠΛΗ ΜΟΥΦΑ ΠΑΡΟΧΗΣ    Φ90Χ2"</t>
  </si>
  <si>
    <t>ΔΙΠΛΗ ΜΟΥΦΑ ΠΑΡΟΧΗΣ   Φ110Χ1"</t>
  </si>
  <si>
    <t>ΔΙΠΛΗ ΜΟΥΦΑ ΠΑΡΟΧΗΣ   Φ110Χ2"</t>
  </si>
  <si>
    <t>ΔΙΠΛΗ ΜΟΥΦΑ ΠΑΡΟΧΗΣ   Φ110Χ3"</t>
  </si>
  <si>
    <t>ΔΙΠΛΗ ΜΟΥΦΑ ΠΑΡΟΧΗΣ    Φ125Χ2"</t>
  </si>
  <si>
    <t>ΔΙΠΛΗ ΜΟΥΦΑ ΠΑΡΟΧΗΣ    Φ125Χ3"</t>
  </si>
  <si>
    <t>ΔΙΠΛΗ ΜΟΥΦΑ ΠΑΡΟΧΗΣ    Φ140Χ2"</t>
  </si>
  <si>
    <t>ΔΙΠΛΗ ΜΟΥΦΑ ΠΑΡΟΧΗΣ    Φ140Χ3"</t>
  </si>
  <si>
    <t>ΔΙΠΛΗ ΜΟΥΦΑ ΠΑΡΟΧΗΣ    Φ225Χ2"</t>
  </si>
  <si>
    <t>ΤΑΦ ΤΡΙΩΝ ΦΛΑΤΖΩΝ     Φ100Χ100</t>
  </si>
  <si>
    <t>ΤΑΦ ΤΡΙΩΝ  ΦΛΑΤΖΩΝ   Φ200Χ200</t>
  </si>
  <si>
    <t>ΦΛΑΤΖΑ ΣΙΔΗΡΟΥ Φ100</t>
  </si>
  <si>
    <t>ΦΛΑΤΖΑ ΣΙΔΗΡΟΥ Φ125</t>
  </si>
  <si>
    <t>ΦΛΑΤΖΑ ΣΙΔΗΡΟΥ ΤΥΦΛΗ Φ80</t>
  </si>
  <si>
    <t>ΦΛΑΤΖΑ ΣΙΔΗΡΟΥ ΤΥΦΛΗ Φ100</t>
  </si>
  <si>
    <t>ΚΑΜΠΥΛΗ ΟΞΥΓΟΝΟΥ 2"</t>
  </si>
  <si>
    <t>ΚΑΜΠΥΛΗ ΟΞΥΓΟΝΟΥ 3"</t>
  </si>
  <si>
    <t>ΚΑΜΠΥΛΗ ΟΞΥΓΟΝΟΥ 4"</t>
  </si>
  <si>
    <t>ΚΑΜΠΥΛΗ ΟΞΥΓΟΝΟΥ 5"</t>
  </si>
  <si>
    <t>ΣΥΣΤΟΛΗ ΦΛΑΤΖΩΤΗ         Φ100Χ80</t>
  </si>
  <si>
    <t>ΣΥΣΤΟΛΗ ΦΛΑΤΖΩΤΗ         Φ200Χ150</t>
  </si>
  <si>
    <t>ΖΙΜΠΩ ΣΩΛΗΝΩΝ PVC 10-16at   Φ63</t>
  </si>
  <si>
    <t>ΖΙΜΠΩ ΣΩΛΗΝΩΝ PVC 10-16at   Φ90</t>
  </si>
  <si>
    <t>ΖΙΜΠΩ ΜΑΚΡΥΛΑΙΜΑ ΣΩΛΗΝΩΝ PVC Φ225</t>
  </si>
  <si>
    <t>ΖΙΜΠΩ ΣΥΣΤΟΛΙΚΟ [D82/65]   Φ60Χ63</t>
  </si>
  <si>
    <t>ΖΙΜΠΩ ΣΥΣΤΟΛΙΚΟ [D103/93]  Φ80Χ90</t>
  </si>
  <si>
    <t>ΖΙΜΠΩ ΣΥΣΤΟΛΙΚΟ [D127/112]  Φ100Χ110</t>
  </si>
  <si>
    <t>ΚΟΛΛΑΡΟ ΠΑΡΟΧΗΣ ΠΛΗΡΕΣ ΣΩΛ.Φ63 PVC</t>
  </si>
  <si>
    <t>ΚΟΛΛΑΡΟ ΠΑΡΟΧΗΣ ΠΛΗΡΕΣ ΣΩΛ.Φ110 PVC</t>
  </si>
  <si>
    <t>ΚΟΛΛΑΡΟ ΠΑΡΟΧΗΣ ΠΛΗΡΕΣ ΣΩΛ.Φ140 PVC</t>
  </si>
  <si>
    <t>ΚΟΛΛΑΡΟ ΠΑΡΟΧΗΣ ΠΛΗΡΕΣ ΣΩΛ.Φ200 PVC</t>
  </si>
  <si>
    <t>ΒΑΝΝΑ ΦΛΑΤΖΩΤΗ Β.Τ. Φ  60</t>
  </si>
  <si>
    <t>ΒΑΝΝΑ ΦΛΑΤΖΩΤΗ Β.Τ. Φ  80</t>
  </si>
  <si>
    <t>ΒΑΝΝΑ ΦΛΑΤΖΩΤΗ Β.Τ. Φ 100</t>
  </si>
  <si>
    <t>ΒΑΝΝΑ ΦΛΑΤΖΩΤΗ Β.Τ. Φ 150</t>
  </si>
  <si>
    <t>ΒΑΝΝΑ ΦΛΑΤΖΩΤΗ Β.Τ. Φ 200</t>
  </si>
  <si>
    <t>ΥΔΡΟΣΤΟΜΙΑ [ΚΡΟΥΝΟΙ]ΠΥΡΚΑΙΣ  Φ80</t>
  </si>
  <si>
    <t>ΤΑΦ 3 ΜΟΥΦΩΝ ΣΩΛΗΝΩΝ PVC  Φ160Χ160</t>
  </si>
  <si>
    <t>ΕΝΩΤΙΚΟ  ΘΗΛΥΚΟ ΣΩΛΗΝΩΝ PVC   Φ110</t>
  </si>
  <si>
    <t>ΕΝΩΤΙΚΟ  ΘΗΛΥΚΟ ΣΩΛΗΝΩΝ PVC   Φ125</t>
  </si>
  <si>
    <t>ΕΝΩΤΙΚΟ  ΘΗΛΥΚΟ ΣΩΛΗΝΩΝ PVC   Φ140</t>
  </si>
  <si>
    <t>ΕΝΩΤΙΚΟ  ΘΗΛΥΚΟ ΣΩΛΗΝΩΝ PVC   Φ160</t>
  </si>
  <si>
    <t>ΦΠΑ:</t>
  </si>
  <si>
    <t>Μερικό Σύνολο με ΦΠΑ:</t>
  </si>
  <si>
    <t>Σύνολο ΟΜΑΔΑΣ Β:</t>
  </si>
  <si>
    <t>Σύνολο ΟΜΑΔΑΣ Α:</t>
  </si>
  <si>
    <t>Σύνολο ΟΜΑΔΑΣ Γ:</t>
  </si>
  <si>
    <t>Ολογράφως με ΦΠΑ : "Σαράντα Έξι Χιλιάδες Επτακόσια Ογδόντα Πέντε Ευρώ &amp; 
Ενενήντα Τέσσερα Εκατοστά"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</si>
</sst>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1" fillId="0" borderId="0" xfId="0" applyNumberFormat="1" applyFon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quotePrefix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5" fillId="0" borderId="0" xfId="0" applyNumberFormat="1" applyFont="1"/>
    <xf numFmtId="0" fontId="3" fillId="0" borderId="0" xfId="0" applyNumberFormat="1" applyFont="1" applyAlignment="1"/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left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/>
    </xf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17" fontId="8" fillId="0" borderId="0" xfId="0" applyNumberFormat="1" applyFont="1" applyAlignment="1">
      <alignment horizontal="lef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/>
    <xf numFmtId="2" fontId="1" fillId="0" borderId="1" xfId="0" applyNumberFormat="1" applyFont="1" applyBorder="1" applyAlignment="1">
      <alignment horizontal="right"/>
    </xf>
    <xf numFmtId="0" fontId="1" fillId="2" borderId="0" xfId="0" applyNumberFormat="1" applyFont="1" applyFill="1" applyBorder="1" applyAlignment="1"/>
    <xf numFmtId="0" fontId="0" fillId="0" borderId="0" xfId="0" applyNumberFormat="1" applyBorder="1"/>
    <xf numFmtId="0" fontId="0" fillId="0" borderId="1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0" fontId="0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0" fontId="4" fillId="3" borderId="2" xfId="0" applyNumberFormat="1" applyFont="1" applyFill="1" applyBorder="1" applyAlignment="1">
      <alignment horizontal="center"/>
    </xf>
    <xf numFmtId="0" fontId="4" fillId="3" borderId="3" xfId="0" applyNumberFormat="1" applyFont="1" applyFill="1" applyBorder="1" applyAlignment="1">
      <alignment horizontal="center"/>
    </xf>
    <xf numFmtId="0" fontId="4" fillId="3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NumberForma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3" borderId="2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1030"/>
  <sheetViews>
    <sheetView tabSelected="1" topLeftCell="A167" workbookViewId="0">
      <selection activeCell="G177" sqref="G177"/>
    </sheetView>
  </sheetViews>
  <sheetFormatPr defaultRowHeight="15"/>
  <cols>
    <col min="1" max="1" width="11.140625" style="4" customWidth="1"/>
    <col min="2" max="2" width="50.85546875" style="4" customWidth="1"/>
    <col min="3" max="3" width="13.140625" style="4" customWidth="1"/>
    <col min="4" max="4" width="9.28515625" style="4" bestFit="1" customWidth="1"/>
    <col min="5" max="5" width="9.85546875" style="4" bestFit="1" customWidth="1"/>
    <col min="6" max="6" width="4.7109375" style="10" customWidth="1"/>
    <col min="7" max="7" width="4.140625" style="10" customWidth="1"/>
    <col min="8" max="8" width="4.140625" style="4" customWidth="1"/>
    <col min="9" max="10" width="9.140625" style="4"/>
    <col min="11" max="11" width="27.42578125" style="4" customWidth="1"/>
    <col min="12" max="16384" width="9.140625" style="4"/>
  </cols>
  <sheetData>
    <row r="2" spans="1:7">
      <c r="C2" s="55" t="s">
        <v>128</v>
      </c>
      <c r="D2" s="55"/>
      <c r="E2" s="56"/>
      <c r="F2" s="56"/>
      <c r="G2" s="56"/>
    </row>
    <row r="3" spans="1:7">
      <c r="C3" s="56"/>
      <c r="D3" s="56"/>
      <c r="E3" s="56"/>
      <c r="F3" s="56"/>
      <c r="G3" s="56"/>
    </row>
    <row r="4" spans="1:7">
      <c r="C4" s="56"/>
      <c r="D4" s="56"/>
      <c r="E4" s="56"/>
      <c r="F4" s="56"/>
      <c r="G4" s="56"/>
    </row>
    <row r="5" spans="1:7">
      <c r="C5" s="56"/>
      <c r="D5" s="56"/>
      <c r="E5" s="56"/>
      <c r="F5" s="56"/>
      <c r="G5" s="56"/>
    </row>
    <row r="6" spans="1:7">
      <c r="C6" s="56"/>
      <c r="D6" s="56"/>
      <c r="E6" s="56"/>
      <c r="F6" s="56"/>
      <c r="G6" s="56"/>
    </row>
    <row r="8" spans="1:7">
      <c r="A8" s="54" t="s">
        <v>0</v>
      </c>
      <c r="B8" s="54"/>
      <c r="C8" s="54"/>
      <c r="D8" s="8"/>
    </row>
    <row r="9" spans="1:7">
      <c r="A9" s="54" t="s">
        <v>1</v>
      </c>
      <c r="B9" s="54"/>
      <c r="C9" s="54"/>
      <c r="D9" s="8"/>
    </row>
    <row r="10" spans="1:7">
      <c r="A10" s="8" t="s">
        <v>20</v>
      </c>
      <c r="B10" s="8"/>
      <c r="C10" s="8"/>
      <c r="D10" s="8"/>
    </row>
    <row r="11" spans="1:7" ht="15.75">
      <c r="A11" s="5" t="s">
        <v>9</v>
      </c>
      <c r="B11" s="34" t="str">
        <f>"5/2014"</f>
        <v>5/2014</v>
      </c>
      <c r="C11" s="20"/>
      <c r="D11" s="9"/>
    </row>
    <row r="13" spans="1:7" ht="18.75">
      <c r="A13" s="57" t="s">
        <v>19</v>
      </c>
      <c r="B13" s="57"/>
      <c r="C13" s="57"/>
      <c r="D13" s="57"/>
      <c r="E13" s="57"/>
      <c r="F13" s="57"/>
      <c r="G13" s="57"/>
    </row>
    <row r="15" spans="1:7">
      <c r="A15" s="61" t="s">
        <v>21</v>
      </c>
      <c r="B15" s="62"/>
      <c r="C15" s="62"/>
      <c r="D15" s="62"/>
      <c r="E15" s="63"/>
      <c r="F15" s="38"/>
      <c r="G15" s="7"/>
    </row>
    <row r="16" spans="1:7" ht="15.75">
      <c r="A16" s="48" t="s">
        <v>129</v>
      </c>
      <c r="B16" s="49"/>
      <c r="C16" s="49"/>
      <c r="D16" s="49"/>
      <c r="E16" s="50"/>
      <c r="F16" s="38"/>
      <c r="G16" s="7"/>
    </row>
    <row r="17" spans="1:12" s="7" customFormat="1">
      <c r="A17" s="12" t="s">
        <v>2</v>
      </c>
      <c r="B17" s="12" t="s">
        <v>3</v>
      </c>
      <c r="C17" s="12" t="s">
        <v>4</v>
      </c>
      <c r="D17" s="13" t="s">
        <v>8</v>
      </c>
      <c r="E17" s="13" t="s">
        <v>7</v>
      </c>
      <c r="F17" s="6"/>
    </row>
    <row r="18" spans="1:12" s="6" customFormat="1">
      <c r="A18" s="14">
        <v>1</v>
      </c>
      <c r="B18" s="16" t="s">
        <v>22</v>
      </c>
      <c r="C18" s="14">
        <v>417</v>
      </c>
      <c r="D18" s="15">
        <v>0.28000000000000003</v>
      </c>
      <c r="E18" s="24">
        <f>ROUND(C18*D18,2)</f>
        <v>116.76</v>
      </c>
    </row>
    <row r="19" spans="1:12" s="6" customFormat="1">
      <c r="A19" s="14">
        <v>2</v>
      </c>
      <c r="B19" s="17" t="s">
        <v>23</v>
      </c>
      <c r="C19" s="14">
        <v>210</v>
      </c>
      <c r="D19" s="15">
        <v>0.36</v>
      </c>
      <c r="E19" s="24">
        <f t="shared" ref="E19:E115" si="0">ROUND(C19*D19,2)</f>
        <v>75.599999999999994</v>
      </c>
      <c r="H19" s="1"/>
      <c r="I19" s="1"/>
      <c r="J19"/>
      <c r="K19"/>
      <c r="L19"/>
    </row>
    <row r="20" spans="1:12" s="6" customFormat="1">
      <c r="A20" s="14">
        <v>3</v>
      </c>
      <c r="B20" s="17" t="s">
        <v>24</v>
      </c>
      <c r="C20" s="14">
        <v>170</v>
      </c>
      <c r="D20" s="15">
        <v>0.51</v>
      </c>
      <c r="E20" s="24">
        <f t="shared" si="0"/>
        <v>86.7</v>
      </c>
      <c r="H20" s="1"/>
      <c r="I20" s="1"/>
      <c r="J20"/>
      <c r="K20"/>
      <c r="L20"/>
    </row>
    <row r="21" spans="1:12" s="6" customFormat="1">
      <c r="A21" s="14">
        <v>4</v>
      </c>
      <c r="B21" s="16" t="s">
        <v>25</v>
      </c>
      <c r="C21" s="14">
        <v>26</v>
      </c>
      <c r="D21" s="15">
        <v>1.02</v>
      </c>
      <c r="E21" s="24">
        <f t="shared" si="0"/>
        <v>26.52</v>
      </c>
      <c r="H21" s="1"/>
      <c r="I21" s="1"/>
      <c r="J21"/>
      <c r="K21"/>
      <c r="L21"/>
    </row>
    <row r="22" spans="1:12" s="6" customFormat="1">
      <c r="A22" s="14">
        <v>5</v>
      </c>
      <c r="B22" s="16" t="s">
        <v>26</v>
      </c>
      <c r="C22" s="14">
        <v>84</v>
      </c>
      <c r="D22" s="15">
        <v>1.9</v>
      </c>
      <c r="E22" s="24">
        <f t="shared" si="0"/>
        <v>159.6</v>
      </c>
      <c r="H22" s="1"/>
      <c r="I22" s="1"/>
      <c r="J22"/>
      <c r="K22"/>
      <c r="L22"/>
    </row>
    <row r="23" spans="1:12" s="6" customFormat="1">
      <c r="A23" s="14">
        <v>6</v>
      </c>
      <c r="B23" s="17" t="s">
        <v>27</v>
      </c>
      <c r="C23" s="14">
        <v>8</v>
      </c>
      <c r="D23" s="15">
        <v>2.87</v>
      </c>
      <c r="E23" s="24">
        <f t="shared" si="0"/>
        <v>22.96</v>
      </c>
      <c r="H23" s="1"/>
      <c r="I23" s="1"/>
      <c r="J23"/>
      <c r="K23"/>
      <c r="L23"/>
    </row>
    <row r="24" spans="1:12" s="6" customFormat="1">
      <c r="A24" s="14">
        <v>7</v>
      </c>
      <c r="B24" s="17" t="s">
        <v>28</v>
      </c>
      <c r="C24" s="14">
        <v>17</v>
      </c>
      <c r="D24" s="15">
        <v>4.2</v>
      </c>
      <c r="E24" s="24">
        <f t="shared" si="0"/>
        <v>71.400000000000006</v>
      </c>
      <c r="H24" s="1"/>
      <c r="I24" s="1"/>
      <c r="J24"/>
      <c r="K24"/>
      <c r="L24"/>
    </row>
    <row r="25" spans="1:12" s="6" customFormat="1">
      <c r="A25" s="14">
        <v>8</v>
      </c>
      <c r="B25" s="17" t="s">
        <v>29</v>
      </c>
      <c r="C25" s="14">
        <v>2</v>
      </c>
      <c r="D25" s="15">
        <v>12.62</v>
      </c>
      <c r="E25" s="24">
        <f t="shared" si="0"/>
        <v>25.24</v>
      </c>
      <c r="H25" s="1"/>
      <c r="I25" s="1"/>
      <c r="J25"/>
      <c r="K25"/>
      <c r="L25"/>
    </row>
    <row r="26" spans="1:12" s="6" customFormat="1">
      <c r="A26" s="14">
        <v>9</v>
      </c>
      <c r="B26" s="1" t="s">
        <v>30</v>
      </c>
      <c r="C26" s="14">
        <v>26</v>
      </c>
      <c r="D26" s="15">
        <v>6.13</v>
      </c>
      <c r="E26" s="24">
        <f t="shared" si="0"/>
        <v>159.38</v>
      </c>
      <c r="H26" s="1"/>
      <c r="I26" s="1"/>
      <c r="J26"/>
      <c r="K26"/>
      <c r="L26"/>
    </row>
    <row r="27" spans="1:12" s="6" customFormat="1">
      <c r="A27" s="14">
        <v>10</v>
      </c>
      <c r="B27" s="17" t="s">
        <v>31</v>
      </c>
      <c r="C27" s="14">
        <v>188</v>
      </c>
      <c r="D27" s="15">
        <v>0.26</v>
      </c>
      <c r="E27" s="24">
        <f t="shared" si="0"/>
        <v>48.88</v>
      </c>
      <c r="H27" s="1"/>
      <c r="I27" s="1"/>
      <c r="J27"/>
      <c r="K27"/>
      <c r="L27"/>
    </row>
    <row r="28" spans="1:12" s="6" customFormat="1">
      <c r="A28" s="14">
        <v>11</v>
      </c>
      <c r="B28" s="17" t="s">
        <v>32</v>
      </c>
      <c r="C28" s="14">
        <v>39</v>
      </c>
      <c r="D28" s="15">
        <v>0.28999999999999998</v>
      </c>
      <c r="E28" s="24">
        <f t="shared" si="0"/>
        <v>11.31</v>
      </c>
      <c r="H28" s="1"/>
      <c r="I28" s="1"/>
      <c r="J28"/>
      <c r="K28"/>
      <c r="L28"/>
    </row>
    <row r="29" spans="1:12" s="6" customFormat="1">
      <c r="A29" s="14">
        <v>12</v>
      </c>
      <c r="B29" s="17" t="s">
        <v>33</v>
      </c>
      <c r="C29" s="14">
        <v>9</v>
      </c>
      <c r="D29" s="15">
        <v>1.97</v>
      </c>
      <c r="E29" s="24">
        <f t="shared" si="0"/>
        <v>17.73</v>
      </c>
      <c r="H29" s="1"/>
      <c r="I29" s="1"/>
      <c r="J29"/>
      <c r="K29"/>
      <c r="L29"/>
    </row>
    <row r="30" spans="1:12" s="6" customFormat="1">
      <c r="A30" s="14">
        <v>13</v>
      </c>
      <c r="B30" s="17" t="s">
        <v>34</v>
      </c>
      <c r="C30" s="14">
        <v>18</v>
      </c>
      <c r="D30" s="15">
        <v>2.31</v>
      </c>
      <c r="E30" s="24">
        <f t="shared" si="0"/>
        <v>41.58</v>
      </c>
      <c r="H30" s="1"/>
      <c r="I30" s="1"/>
      <c r="J30"/>
      <c r="K30"/>
      <c r="L30"/>
    </row>
    <row r="31" spans="1:12" s="6" customFormat="1">
      <c r="A31" s="14">
        <v>14</v>
      </c>
      <c r="B31" s="17" t="s">
        <v>35</v>
      </c>
      <c r="C31" s="14">
        <v>2</v>
      </c>
      <c r="D31" s="15">
        <v>7.41</v>
      </c>
      <c r="E31" s="24">
        <f t="shared" si="0"/>
        <v>14.82</v>
      </c>
      <c r="H31" s="1"/>
      <c r="I31" s="1"/>
      <c r="J31"/>
      <c r="K31"/>
      <c r="L31"/>
    </row>
    <row r="32" spans="1:12" s="6" customFormat="1">
      <c r="A32" s="14">
        <v>15</v>
      </c>
      <c r="B32" s="17" t="s">
        <v>36</v>
      </c>
      <c r="C32" s="14">
        <v>2</v>
      </c>
      <c r="D32" s="15">
        <v>7.2</v>
      </c>
      <c r="E32" s="24">
        <f t="shared" si="0"/>
        <v>14.4</v>
      </c>
      <c r="H32" s="1"/>
      <c r="I32" s="1"/>
      <c r="J32"/>
      <c r="K32"/>
      <c r="L32"/>
    </row>
    <row r="33" spans="1:12" s="6" customFormat="1">
      <c r="A33" s="14">
        <v>16</v>
      </c>
      <c r="B33" s="17" t="s">
        <v>37</v>
      </c>
      <c r="C33" s="14">
        <v>144</v>
      </c>
      <c r="D33" s="15">
        <v>0.31</v>
      </c>
      <c r="E33" s="24">
        <f t="shared" si="0"/>
        <v>44.64</v>
      </c>
      <c r="H33" s="1"/>
      <c r="I33" s="1"/>
      <c r="J33"/>
      <c r="K33"/>
      <c r="L33"/>
    </row>
    <row r="34" spans="1:12" s="6" customFormat="1">
      <c r="A34" s="14">
        <v>17</v>
      </c>
      <c r="B34" s="17" t="s">
        <v>38</v>
      </c>
      <c r="C34" s="14">
        <v>48</v>
      </c>
      <c r="D34" s="15">
        <v>0.47</v>
      </c>
      <c r="E34" s="24">
        <f t="shared" si="0"/>
        <v>22.56</v>
      </c>
      <c r="H34" s="1"/>
      <c r="I34" s="1"/>
      <c r="J34"/>
      <c r="K34"/>
      <c r="L34"/>
    </row>
    <row r="35" spans="1:12" s="6" customFormat="1">
      <c r="A35" s="14">
        <v>18</v>
      </c>
      <c r="B35" s="17" t="s">
        <v>39</v>
      </c>
      <c r="C35" s="14">
        <v>44</v>
      </c>
      <c r="D35" s="15">
        <v>0.69</v>
      </c>
      <c r="E35" s="24">
        <f t="shared" si="0"/>
        <v>30.36</v>
      </c>
      <c r="H35" s="1"/>
      <c r="I35" s="1"/>
      <c r="J35"/>
      <c r="K35"/>
      <c r="L35"/>
    </row>
    <row r="36" spans="1:12" s="6" customFormat="1">
      <c r="A36" s="14">
        <v>19</v>
      </c>
      <c r="B36" s="17" t="s">
        <v>40</v>
      </c>
      <c r="C36" s="14">
        <v>9</v>
      </c>
      <c r="D36" s="15">
        <v>2.15</v>
      </c>
      <c r="E36" s="24">
        <f t="shared" si="0"/>
        <v>19.350000000000001</v>
      </c>
      <c r="H36" s="1"/>
      <c r="I36" s="1"/>
      <c r="J36"/>
      <c r="K36"/>
      <c r="L36"/>
    </row>
    <row r="37" spans="1:12" s="6" customFormat="1">
      <c r="A37" s="14">
        <v>20</v>
      </c>
      <c r="B37" s="17" t="s">
        <v>41</v>
      </c>
      <c r="C37" s="14">
        <v>18</v>
      </c>
      <c r="D37" s="15">
        <v>2.84</v>
      </c>
      <c r="E37" s="24">
        <f t="shared" si="0"/>
        <v>51.12</v>
      </c>
      <c r="H37" s="1"/>
      <c r="I37" s="1"/>
      <c r="J37"/>
      <c r="K37"/>
      <c r="L37"/>
    </row>
    <row r="38" spans="1:12" s="6" customFormat="1">
      <c r="A38" s="14">
        <v>21</v>
      </c>
      <c r="B38" s="17" t="s">
        <v>42</v>
      </c>
      <c r="C38" s="14">
        <v>2</v>
      </c>
      <c r="D38" s="15">
        <v>7.4</v>
      </c>
      <c r="E38" s="24">
        <f t="shared" si="0"/>
        <v>14.8</v>
      </c>
      <c r="H38" s="1"/>
      <c r="I38" s="1"/>
      <c r="J38"/>
      <c r="K38"/>
      <c r="L38"/>
    </row>
    <row r="39" spans="1:12" s="6" customFormat="1">
      <c r="A39" s="14">
        <v>22</v>
      </c>
      <c r="B39" s="17" t="s">
        <v>43</v>
      </c>
      <c r="C39" s="14">
        <v>3</v>
      </c>
      <c r="D39" s="15">
        <v>9.84</v>
      </c>
      <c r="E39" s="24">
        <f t="shared" si="0"/>
        <v>29.52</v>
      </c>
      <c r="H39" s="1"/>
      <c r="I39" s="1"/>
      <c r="J39"/>
      <c r="K39"/>
      <c r="L39"/>
    </row>
    <row r="40" spans="1:12" s="6" customFormat="1">
      <c r="A40" s="14">
        <v>23</v>
      </c>
      <c r="B40" s="17" t="s">
        <v>44</v>
      </c>
      <c r="C40" s="14">
        <v>3</v>
      </c>
      <c r="D40" s="15">
        <v>17.34</v>
      </c>
      <c r="E40" s="24">
        <f t="shared" si="0"/>
        <v>52.02</v>
      </c>
      <c r="H40" s="1"/>
      <c r="I40" s="1"/>
      <c r="J40"/>
      <c r="K40"/>
      <c r="L40"/>
    </row>
    <row r="41" spans="1:12" s="6" customFormat="1">
      <c r="A41" s="14">
        <v>24</v>
      </c>
      <c r="B41" s="17" t="s">
        <v>45</v>
      </c>
      <c r="C41" s="14">
        <v>125</v>
      </c>
      <c r="D41" s="15">
        <v>0.36</v>
      </c>
      <c r="E41" s="24">
        <f t="shared" si="0"/>
        <v>45</v>
      </c>
      <c r="H41" s="1"/>
      <c r="I41" s="1"/>
      <c r="J41"/>
      <c r="K41"/>
      <c r="L41"/>
    </row>
    <row r="42" spans="1:12" s="6" customFormat="1">
      <c r="A42" s="14">
        <v>25</v>
      </c>
      <c r="B42" s="17" t="s">
        <v>46</v>
      </c>
      <c r="C42" s="14">
        <v>71</v>
      </c>
      <c r="D42" s="15">
        <v>0.63</v>
      </c>
      <c r="E42" s="24">
        <f t="shared" si="0"/>
        <v>44.73</v>
      </c>
      <c r="H42" s="1"/>
      <c r="I42" s="1"/>
      <c r="J42"/>
      <c r="K42"/>
      <c r="L42"/>
    </row>
    <row r="43" spans="1:12" s="6" customFormat="1">
      <c r="A43" s="14">
        <v>26</v>
      </c>
      <c r="B43" s="17" t="s">
        <v>47</v>
      </c>
      <c r="C43" s="14">
        <v>18</v>
      </c>
      <c r="D43" s="15">
        <v>0.91</v>
      </c>
      <c r="E43" s="24">
        <f t="shared" si="0"/>
        <v>16.38</v>
      </c>
      <c r="H43" s="1"/>
      <c r="I43" s="1"/>
      <c r="J43"/>
      <c r="K43"/>
      <c r="L43"/>
    </row>
    <row r="44" spans="1:12" s="6" customFormat="1">
      <c r="A44" s="14">
        <v>27</v>
      </c>
      <c r="B44" s="17" t="s">
        <v>48</v>
      </c>
      <c r="C44" s="14">
        <v>3</v>
      </c>
      <c r="D44" s="15">
        <v>1.59</v>
      </c>
      <c r="E44" s="24">
        <f t="shared" si="0"/>
        <v>4.7699999999999996</v>
      </c>
      <c r="H44" s="1"/>
      <c r="I44" s="1"/>
      <c r="J44"/>
      <c r="K44"/>
      <c r="L44"/>
    </row>
    <row r="45" spans="1:12" s="6" customFormat="1">
      <c r="A45" s="14">
        <v>28</v>
      </c>
      <c r="B45" s="17" t="s">
        <v>49</v>
      </c>
      <c r="C45" s="14">
        <v>5</v>
      </c>
      <c r="D45" s="15">
        <v>3.44</v>
      </c>
      <c r="E45" s="24">
        <f t="shared" si="0"/>
        <v>17.2</v>
      </c>
      <c r="H45" s="1"/>
      <c r="I45" s="1"/>
      <c r="J45"/>
      <c r="K45"/>
      <c r="L45"/>
    </row>
    <row r="46" spans="1:12" s="6" customFormat="1">
      <c r="A46" s="14">
        <v>29</v>
      </c>
      <c r="B46" s="17" t="s">
        <v>50</v>
      </c>
      <c r="C46" s="14">
        <v>2</v>
      </c>
      <c r="D46" s="15">
        <v>8.33</v>
      </c>
      <c r="E46" s="24">
        <f t="shared" si="0"/>
        <v>16.66</v>
      </c>
      <c r="H46" s="1"/>
      <c r="I46" s="1"/>
      <c r="J46"/>
      <c r="K46"/>
      <c r="L46"/>
    </row>
    <row r="47" spans="1:12" s="6" customFormat="1">
      <c r="A47" s="14">
        <v>30</v>
      </c>
      <c r="B47" s="17" t="s">
        <v>51</v>
      </c>
      <c r="C47" s="14">
        <v>2</v>
      </c>
      <c r="D47" s="15">
        <v>11.45</v>
      </c>
      <c r="E47" s="24">
        <f t="shared" si="0"/>
        <v>22.9</v>
      </c>
      <c r="H47" s="1"/>
      <c r="I47" s="1"/>
      <c r="J47"/>
      <c r="K47"/>
      <c r="L47"/>
    </row>
    <row r="48" spans="1:12" s="6" customFormat="1">
      <c r="A48" s="14">
        <v>31</v>
      </c>
      <c r="B48" s="17" t="s">
        <v>52</v>
      </c>
      <c r="C48" s="14">
        <v>2</v>
      </c>
      <c r="D48" s="15">
        <v>21.51</v>
      </c>
      <c r="E48" s="24">
        <f t="shared" si="0"/>
        <v>43.02</v>
      </c>
      <c r="H48" s="1"/>
      <c r="I48" s="1"/>
      <c r="J48"/>
      <c r="K48"/>
      <c r="L48"/>
    </row>
    <row r="49" spans="1:12" s="6" customFormat="1">
      <c r="A49" s="14">
        <v>32</v>
      </c>
      <c r="B49" s="17" t="s">
        <v>53</v>
      </c>
      <c r="C49" s="14">
        <v>32</v>
      </c>
      <c r="D49" s="15">
        <v>0.83</v>
      </c>
      <c r="E49" s="24">
        <f t="shared" si="0"/>
        <v>26.56</v>
      </c>
      <c r="H49" s="1"/>
      <c r="I49" s="1"/>
      <c r="J49"/>
      <c r="K49"/>
      <c r="L49"/>
    </row>
    <row r="50" spans="1:12" s="6" customFormat="1">
      <c r="A50" s="14">
        <v>33</v>
      </c>
      <c r="B50" s="17" t="s">
        <v>54</v>
      </c>
      <c r="C50" s="14">
        <v>23</v>
      </c>
      <c r="D50" s="15">
        <v>1.04</v>
      </c>
      <c r="E50" s="24">
        <f t="shared" si="0"/>
        <v>23.92</v>
      </c>
      <c r="H50" s="1"/>
      <c r="I50" s="1"/>
      <c r="J50"/>
      <c r="K50"/>
      <c r="L50"/>
    </row>
    <row r="51" spans="1:12" s="6" customFormat="1">
      <c r="A51" s="14">
        <v>34</v>
      </c>
      <c r="B51" s="17" t="s">
        <v>55</v>
      </c>
      <c r="C51" s="14">
        <v>21</v>
      </c>
      <c r="D51" s="15">
        <v>1.52</v>
      </c>
      <c r="E51" s="24">
        <f t="shared" si="0"/>
        <v>31.92</v>
      </c>
      <c r="H51" s="1"/>
      <c r="I51" s="1"/>
      <c r="J51"/>
      <c r="K51"/>
      <c r="L51"/>
    </row>
    <row r="52" spans="1:12" s="6" customFormat="1">
      <c r="A52" s="14">
        <v>35</v>
      </c>
      <c r="B52" s="17" t="s">
        <v>56</v>
      </c>
      <c r="C52" s="14">
        <v>9</v>
      </c>
      <c r="D52" s="15">
        <v>4.6399999999999997</v>
      </c>
      <c r="E52" s="24">
        <f t="shared" si="0"/>
        <v>41.76</v>
      </c>
      <c r="H52" s="1"/>
      <c r="I52" s="1"/>
      <c r="J52"/>
      <c r="K52"/>
      <c r="L52"/>
    </row>
    <row r="53" spans="1:12" s="6" customFormat="1">
      <c r="A53" s="14">
        <v>36</v>
      </c>
      <c r="B53" s="42" t="s">
        <v>121</v>
      </c>
      <c r="C53" s="14">
        <v>590</v>
      </c>
      <c r="D53" s="15">
        <v>0.31</v>
      </c>
      <c r="E53" s="24">
        <f t="shared" si="0"/>
        <v>182.9</v>
      </c>
      <c r="H53" s="1"/>
      <c r="I53" s="1"/>
      <c r="J53"/>
      <c r="K53"/>
      <c r="L53"/>
    </row>
    <row r="54" spans="1:12" s="6" customFormat="1">
      <c r="A54" s="14">
        <v>37</v>
      </c>
      <c r="B54" s="42" t="s">
        <v>122</v>
      </c>
      <c r="C54" s="14">
        <v>119</v>
      </c>
      <c r="D54" s="15">
        <v>0.41</v>
      </c>
      <c r="E54" s="24">
        <f t="shared" si="0"/>
        <v>48.79</v>
      </c>
      <c r="H54" s="1"/>
      <c r="I54" s="1"/>
      <c r="J54"/>
      <c r="K54"/>
      <c r="L54"/>
    </row>
    <row r="55" spans="1:12" s="6" customFormat="1">
      <c r="A55" s="14">
        <v>38</v>
      </c>
      <c r="B55" s="42" t="s">
        <v>123</v>
      </c>
      <c r="C55" s="14">
        <v>102</v>
      </c>
      <c r="D55" s="15">
        <v>0.54</v>
      </c>
      <c r="E55" s="24">
        <f t="shared" si="0"/>
        <v>55.08</v>
      </c>
      <c r="H55" s="1"/>
      <c r="I55" s="1"/>
      <c r="J55"/>
      <c r="K55"/>
      <c r="L55"/>
    </row>
    <row r="56" spans="1:12" s="6" customFormat="1">
      <c r="A56" s="14">
        <v>39</v>
      </c>
      <c r="B56" s="42" t="s">
        <v>124</v>
      </c>
      <c r="C56" s="14">
        <v>36</v>
      </c>
      <c r="D56" s="15">
        <v>1.93</v>
      </c>
      <c r="E56" s="24">
        <f t="shared" si="0"/>
        <v>69.48</v>
      </c>
      <c r="H56" s="1"/>
      <c r="I56" s="1"/>
      <c r="J56"/>
      <c r="K56"/>
      <c r="L56"/>
    </row>
    <row r="57" spans="1:12" s="6" customFormat="1">
      <c r="A57" s="14">
        <v>40</v>
      </c>
      <c r="B57" s="17" t="s">
        <v>57</v>
      </c>
      <c r="C57" s="14">
        <v>32</v>
      </c>
      <c r="D57" s="15">
        <v>0.28999999999999998</v>
      </c>
      <c r="E57" s="24">
        <f t="shared" si="0"/>
        <v>9.2799999999999994</v>
      </c>
      <c r="H57" s="1"/>
      <c r="I57" s="1"/>
      <c r="J57"/>
      <c r="K57"/>
      <c r="L57"/>
    </row>
    <row r="58" spans="1:12" s="6" customFormat="1">
      <c r="A58" s="14">
        <v>41</v>
      </c>
      <c r="B58" s="17" t="s">
        <v>58</v>
      </c>
      <c r="C58" s="14">
        <v>18</v>
      </c>
      <c r="D58" s="15">
        <v>0.43</v>
      </c>
      <c r="E58" s="24">
        <f t="shared" si="0"/>
        <v>7.74</v>
      </c>
      <c r="H58" s="1"/>
      <c r="I58" s="1"/>
      <c r="J58"/>
      <c r="K58"/>
      <c r="L58"/>
    </row>
    <row r="59" spans="1:12" s="6" customFormat="1">
      <c r="A59" s="14">
        <v>42</v>
      </c>
      <c r="B59" s="17" t="s">
        <v>59</v>
      </c>
      <c r="C59" s="14">
        <v>5</v>
      </c>
      <c r="D59" s="15">
        <v>1.4</v>
      </c>
      <c r="E59" s="24">
        <f t="shared" si="0"/>
        <v>7</v>
      </c>
      <c r="H59" s="1"/>
      <c r="I59" s="1"/>
      <c r="J59"/>
      <c r="K59"/>
      <c r="L59"/>
    </row>
    <row r="60" spans="1:12" s="6" customFormat="1">
      <c r="A60" s="14">
        <v>43</v>
      </c>
      <c r="B60" s="17" t="s">
        <v>60</v>
      </c>
      <c r="C60" s="14">
        <v>141</v>
      </c>
      <c r="D60" s="15">
        <v>0.61</v>
      </c>
      <c r="E60" s="24">
        <f t="shared" si="0"/>
        <v>86.01</v>
      </c>
      <c r="H60" s="1"/>
      <c r="I60" s="1"/>
      <c r="J60"/>
      <c r="K60"/>
      <c r="L60"/>
    </row>
    <row r="61" spans="1:12" s="6" customFormat="1">
      <c r="A61" s="14">
        <v>44</v>
      </c>
      <c r="B61" s="17" t="s">
        <v>61</v>
      </c>
      <c r="C61" s="14">
        <v>14</v>
      </c>
      <c r="D61" s="15">
        <v>0.57999999999999996</v>
      </c>
      <c r="E61" s="24">
        <f t="shared" si="0"/>
        <v>8.1199999999999992</v>
      </c>
      <c r="H61" s="1"/>
      <c r="I61" s="1"/>
      <c r="J61"/>
      <c r="K61"/>
      <c r="L61"/>
    </row>
    <row r="62" spans="1:12" s="6" customFormat="1">
      <c r="A62" s="14">
        <v>45</v>
      </c>
      <c r="B62" s="17" t="s">
        <v>62</v>
      </c>
      <c r="C62" s="14">
        <v>14</v>
      </c>
      <c r="D62" s="15">
        <v>2.33</v>
      </c>
      <c r="E62" s="24">
        <f t="shared" si="0"/>
        <v>32.619999999999997</v>
      </c>
      <c r="H62" s="1"/>
      <c r="I62" s="1"/>
      <c r="J62"/>
      <c r="K62"/>
      <c r="L62"/>
    </row>
    <row r="63" spans="1:12" s="6" customFormat="1">
      <c r="A63" s="14">
        <v>46</v>
      </c>
      <c r="B63" s="17" t="s">
        <v>63</v>
      </c>
      <c r="C63" s="14">
        <v>2</v>
      </c>
      <c r="D63" s="15">
        <v>2.2999999999999998</v>
      </c>
      <c r="E63" s="24">
        <f t="shared" si="0"/>
        <v>4.5999999999999996</v>
      </c>
      <c r="H63" s="1"/>
      <c r="I63" s="1"/>
      <c r="J63"/>
      <c r="K63"/>
      <c r="L63"/>
    </row>
    <row r="64" spans="1:12" s="6" customFormat="1">
      <c r="A64" s="14">
        <v>47</v>
      </c>
      <c r="B64" s="16" t="s">
        <v>125</v>
      </c>
      <c r="C64" s="14">
        <v>3</v>
      </c>
      <c r="D64" s="15">
        <v>2.8</v>
      </c>
      <c r="E64" s="24">
        <f t="shared" si="0"/>
        <v>8.4</v>
      </c>
      <c r="H64" s="1"/>
      <c r="I64" s="1"/>
      <c r="J64"/>
      <c r="K64"/>
      <c r="L64"/>
    </row>
    <row r="65" spans="1:12" s="6" customFormat="1">
      <c r="A65" s="14">
        <v>48</v>
      </c>
      <c r="B65" s="17" t="s">
        <v>64</v>
      </c>
      <c r="C65" s="14">
        <v>8</v>
      </c>
      <c r="D65" s="15">
        <v>8.6300000000000008</v>
      </c>
      <c r="E65" s="24">
        <f t="shared" si="0"/>
        <v>69.040000000000006</v>
      </c>
      <c r="H65" s="1"/>
      <c r="I65" s="1"/>
      <c r="J65"/>
      <c r="K65"/>
      <c r="L65"/>
    </row>
    <row r="66" spans="1:12" s="6" customFormat="1">
      <c r="A66" s="14">
        <v>49</v>
      </c>
      <c r="B66" s="17" t="s">
        <v>65</v>
      </c>
      <c r="C66" s="14">
        <v>5</v>
      </c>
      <c r="D66" s="15">
        <v>11.25</v>
      </c>
      <c r="E66" s="24">
        <f t="shared" si="0"/>
        <v>56.25</v>
      </c>
      <c r="H66" s="1"/>
      <c r="I66" s="1"/>
      <c r="J66"/>
      <c r="K66"/>
      <c r="L66"/>
    </row>
    <row r="67" spans="1:12" s="6" customFormat="1">
      <c r="A67" s="14">
        <v>50</v>
      </c>
      <c r="B67" s="17" t="s">
        <v>66</v>
      </c>
      <c r="C67" s="14">
        <v>2</v>
      </c>
      <c r="D67" s="15">
        <v>11.25</v>
      </c>
      <c r="E67" s="24">
        <f t="shared" si="0"/>
        <v>22.5</v>
      </c>
      <c r="H67" s="1"/>
      <c r="I67" s="1"/>
      <c r="J67"/>
      <c r="K67"/>
      <c r="L67"/>
    </row>
    <row r="68" spans="1:12" s="6" customFormat="1">
      <c r="A68" s="14">
        <v>51</v>
      </c>
      <c r="B68" s="17" t="s">
        <v>67</v>
      </c>
      <c r="C68" s="14">
        <v>276</v>
      </c>
      <c r="D68" s="15">
        <v>0.32</v>
      </c>
      <c r="E68" s="24">
        <f t="shared" si="0"/>
        <v>88.32</v>
      </c>
      <c r="H68" s="1"/>
      <c r="I68" s="1"/>
      <c r="J68"/>
      <c r="K68"/>
      <c r="L68"/>
    </row>
    <row r="69" spans="1:12" s="6" customFormat="1">
      <c r="A69" s="14">
        <v>52</v>
      </c>
      <c r="B69" s="17" t="s">
        <v>68</v>
      </c>
      <c r="C69" s="14">
        <v>90</v>
      </c>
      <c r="D69" s="15">
        <v>0.42</v>
      </c>
      <c r="E69" s="24">
        <f t="shared" si="0"/>
        <v>37.799999999999997</v>
      </c>
      <c r="H69" s="1"/>
      <c r="I69" s="1"/>
      <c r="J69"/>
      <c r="K69"/>
      <c r="L69"/>
    </row>
    <row r="70" spans="1:12" s="6" customFormat="1">
      <c r="A70" s="14">
        <v>53</v>
      </c>
      <c r="B70" s="17" t="s">
        <v>69</v>
      </c>
      <c r="C70" s="14">
        <v>98</v>
      </c>
      <c r="D70" s="15">
        <v>0.47</v>
      </c>
      <c r="E70" s="24">
        <f t="shared" si="0"/>
        <v>46.06</v>
      </c>
      <c r="H70" s="1"/>
      <c r="I70" s="1"/>
      <c r="J70"/>
      <c r="K70"/>
      <c r="L70"/>
    </row>
    <row r="71" spans="1:12" s="6" customFormat="1">
      <c r="A71" s="14">
        <v>54</v>
      </c>
      <c r="B71" s="17" t="s">
        <v>70</v>
      </c>
      <c r="C71" s="14">
        <v>12</v>
      </c>
      <c r="D71" s="15">
        <v>1.86</v>
      </c>
      <c r="E71" s="24">
        <f t="shared" si="0"/>
        <v>22.32</v>
      </c>
      <c r="H71" s="1"/>
      <c r="I71" s="1"/>
      <c r="J71"/>
      <c r="K71"/>
      <c r="L71"/>
    </row>
    <row r="72" spans="1:12" s="6" customFormat="1">
      <c r="A72" s="14">
        <v>55</v>
      </c>
      <c r="B72" s="17" t="s">
        <v>71</v>
      </c>
      <c r="C72" s="14">
        <v>3</v>
      </c>
      <c r="D72" s="15">
        <v>1.82</v>
      </c>
      <c r="E72" s="24">
        <f t="shared" si="0"/>
        <v>5.46</v>
      </c>
      <c r="H72" s="1"/>
      <c r="I72" s="1"/>
      <c r="J72"/>
      <c r="K72"/>
      <c r="L72"/>
    </row>
    <row r="73" spans="1:12" s="6" customFormat="1">
      <c r="A73" s="14">
        <v>56</v>
      </c>
      <c r="B73" s="17" t="s">
        <v>72</v>
      </c>
      <c r="C73" s="14">
        <v>3</v>
      </c>
      <c r="D73" s="15">
        <v>1.86</v>
      </c>
      <c r="E73" s="24">
        <f t="shared" si="0"/>
        <v>5.58</v>
      </c>
      <c r="H73" s="1"/>
      <c r="I73" s="1"/>
      <c r="J73"/>
      <c r="K73"/>
      <c r="L73"/>
    </row>
    <row r="74" spans="1:12" s="6" customFormat="1">
      <c r="A74" s="14">
        <v>57</v>
      </c>
      <c r="B74" s="17" t="s">
        <v>73</v>
      </c>
      <c r="C74" s="14">
        <v>6</v>
      </c>
      <c r="D74" s="15">
        <v>3.58</v>
      </c>
      <c r="E74" s="24">
        <f t="shared" si="0"/>
        <v>21.48</v>
      </c>
      <c r="H74" s="1"/>
      <c r="I74" s="1"/>
      <c r="J74"/>
      <c r="K74"/>
      <c r="L74"/>
    </row>
    <row r="75" spans="1:12" s="6" customFormat="1">
      <c r="A75" s="14">
        <v>58</v>
      </c>
      <c r="B75" s="17" t="s">
        <v>74</v>
      </c>
      <c r="C75" s="14">
        <v>8</v>
      </c>
      <c r="D75" s="15">
        <v>4.42</v>
      </c>
      <c r="E75" s="24">
        <f t="shared" si="0"/>
        <v>35.36</v>
      </c>
      <c r="H75" s="1"/>
      <c r="I75" s="1"/>
      <c r="J75"/>
      <c r="K75"/>
      <c r="L75"/>
    </row>
    <row r="76" spans="1:12" s="6" customFormat="1">
      <c r="A76" s="14">
        <v>59</v>
      </c>
      <c r="B76" s="17" t="s">
        <v>75</v>
      </c>
      <c r="C76" s="14">
        <v>3</v>
      </c>
      <c r="D76" s="15">
        <v>4.7</v>
      </c>
      <c r="E76" s="24">
        <f t="shared" si="0"/>
        <v>14.1</v>
      </c>
      <c r="H76" s="1"/>
      <c r="I76" s="1"/>
      <c r="J76"/>
      <c r="K76"/>
      <c r="L76"/>
    </row>
    <row r="77" spans="1:12" s="6" customFormat="1">
      <c r="A77" s="14">
        <v>60</v>
      </c>
      <c r="B77" s="17" t="s">
        <v>76</v>
      </c>
      <c r="C77" s="14">
        <v>6</v>
      </c>
      <c r="D77" s="15">
        <v>9.11</v>
      </c>
      <c r="E77" s="24">
        <f t="shared" si="0"/>
        <v>54.66</v>
      </c>
      <c r="H77" s="1"/>
      <c r="I77" s="1"/>
      <c r="J77"/>
      <c r="K77"/>
      <c r="L77"/>
    </row>
    <row r="78" spans="1:12" s="6" customFormat="1">
      <c r="A78" s="14">
        <v>61</v>
      </c>
      <c r="B78" s="17" t="s">
        <v>77</v>
      </c>
      <c r="C78" s="14">
        <v>21</v>
      </c>
      <c r="D78" s="15">
        <v>0.7</v>
      </c>
      <c r="E78" s="24">
        <f t="shared" si="0"/>
        <v>14.7</v>
      </c>
      <c r="H78" s="1"/>
      <c r="I78" s="1"/>
      <c r="J78"/>
      <c r="K78"/>
      <c r="L78"/>
    </row>
    <row r="79" spans="1:12" s="6" customFormat="1">
      <c r="A79" s="14">
        <v>62</v>
      </c>
      <c r="B79" s="17" t="s">
        <v>78</v>
      </c>
      <c r="C79" s="14">
        <v>476</v>
      </c>
      <c r="D79" s="15">
        <v>0.22</v>
      </c>
      <c r="E79" s="24">
        <f t="shared" si="0"/>
        <v>104.72</v>
      </c>
      <c r="H79" s="1"/>
      <c r="I79" s="1"/>
      <c r="J79"/>
      <c r="K79"/>
      <c r="L79"/>
    </row>
    <row r="80" spans="1:12" s="6" customFormat="1">
      <c r="A80" s="14">
        <v>63</v>
      </c>
      <c r="B80" s="17" t="s">
        <v>79</v>
      </c>
      <c r="C80" s="14">
        <v>834</v>
      </c>
      <c r="D80" s="15">
        <v>0.3</v>
      </c>
      <c r="E80" s="24">
        <f t="shared" si="0"/>
        <v>250.2</v>
      </c>
      <c r="H80" s="1"/>
      <c r="I80" s="1"/>
      <c r="J80"/>
      <c r="K80"/>
      <c r="L80"/>
    </row>
    <row r="81" spans="1:12" s="6" customFormat="1">
      <c r="A81" s="14">
        <v>64</v>
      </c>
      <c r="B81" s="17" t="s">
        <v>80</v>
      </c>
      <c r="C81" s="14">
        <v>37.5</v>
      </c>
      <c r="D81" s="15">
        <v>0.33</v>
      </c>
      <c r="E81" s="24">
        <f t="shared" si="0"/>
        <v>12.38</v>
      </c>
      <c r="H81" s="1"/>
      <c r="I81" s="1"/>
      <c r="J81"/>
      <c r="K81"/>
      <c r="L81"/>
    </row>
    <row r="82" spans="1:12" s="6" customFormat="1">
      <c r="A82" s="14">
        <v>65</v>
      </c>
      <c r="B82" s="17" t="s">
        <v>81</v>
      </c>
      <c r="C82" s="14">
        <v>8</v>
      </c>
      <c r="D82" s="15">
        <v>4.4400000000000004</v>
      </c>
      <c r="E82" s="24">
        <f t="shared" si="0"/>
        <v>35.520000000000003</v>
      </c>
      <c r="H82" s="1"/>
      <c r="I82" s="1"/>
      <c r="J82"/>
      <c r="K82"/>
      <c r="L82"/>
    </row>
    <row r="83" spans="1:12" s="6" customFormat="1">
      <c r="A83" s="14">
        <v>66</v>
      </c>
      <c r="B83" s="17" t="s">
        <v>82</v>
      </c>
      <c r="C83" s="14">
        <v>170</v>
      </c>
      <c r="D83" s="15">
        <v>0.33</v>
      </c>
      <c r="E83" s="24">
        <f t="shared" si="0"/>
        <v>56.1</v>
      </c>
      <c r="H83" s="1"/>
      <c r="I83" s="1"/>
      <c r="J83"/>
      <c r="K83"/>
      <c r="L83"/>
    </row>
    <row r="84" spans="1:12" s="6" customFormat="1">
      <c r="A84" s="14">
        <v>67</v>
      </c>
      <c r="B84" s="17" t="s">
        <v>83</v>
      </c>
      <c r="C84" s="14">
        <v>459</v>
      </c>
      <c r="D84" s="15">
        <v>0.42</v>
      </c>
      <c r="E84" s="24">
        <f t="shared" si="0"/>
        <v>192.78</v>
      </c>
      <c r="H84" s="1"/>
      <c r="I84" s="1"/>
      <c r="J84"/>
      <c r="K84"/>
      <c r="L84"/>
    </row>
    <row r="85" spans="1:12" s="6" customFormat="1">
      <c r="A85" s="14">
        <v>68</v>
      </c>
      <c r="B85" s="17" t="s">
        <v>84</v>
      </c>
      <c r="C85" s="14">
        <v>3</v>
      </c>
      <c r="D85" s="15">
        <v>0.56000000000000005</v>
      </c>
      <c r="E85" s="24">
        <f t="shared" si="0"/>
        <v>1.68</v>
      </c>
      <c r="H85" s="1"/>
      <c r="I85" s="1"/>
      <c r="J85"/>
      <c r="K85"/>
      <c r="L85"/>
    </row>
    <row r="86" spans="1:12" s="6" customFormat="1">
      <c r="A86" s="14">
        <v>69</v>
      </c>
      <c r="B86" s="17" t="s">
        <v>85</v>
      </c>
      <c r="C86" s="21">
        <v>3</v>
      </c>
      <c r="D86" s="15">
        <v>0.42</v>
      </c>
      <c r="E86" s="24">
        <f t="shared" si="0"/>
        <v>1.26</v>
      </c>
      <c r="H86" s="1"/>
      <c r="I86" s="1"/>
      <c r="J86"/>
      <c r="K86"/>
      <c r="L86"/>
    </row>
    <row r="87" spans="1:12" s="6" customFormat="1">
      <c r="A87" s="14">
        <v>70</v>
      </c>
      <c r="B87" s="16" t="s">
        <v>126</v>
      </c>
      <c r="C87" s="14">
        <v>83</v>
      </c>
      <c r="D87" s="15">
        <v>0.56000000000000005</v>
      </c>
      <c r="E87" s="24">
        <f t="shared" si="0"/>
        <v>46.48</v>
      </c>
      <c r="H87" s="1"/>
      <c r="I87" s="2"/>
      <c r="J87"/>
      <c r="K87"/>
      <c r="L87"/>
    </row>
    <row r="88" spans="1:12" s="6" customFormat="1">
      <c r="A88" s="14">
        <v>71</v>
      </c>
      <c r="B88" s="16" t="s">
        <v>127</v>
      </c>
      <c r="C88" s="14">
        <v>12</v>
      </c>
      <c r="D88" s="15">
        <v>0.75</v>
      </c>
      <c r="E88" s="24">
        <f t="shared" si="0"/>
        <v>9</v>
      </c>
      <c r="H88" s="1"/>
      <c r="I88" s="2"/>
      <c r="J88"/>
      <c r="K88"/>
      <c r="L88"/>
    </row>
    <row r="89" spans="1:12" s="6" customFormat="1">
      <c r="A89" s="14">
        <v>72</v>
      </c>
      <c r="B89" s="17" t="s">
        <v>86</v>
      </c>
      <c r="C89" s="14">
        <v>42</v>
      </c>
      <c r="D89" s="15">
        <v>0.83</v>
      </c>
      <c r="E89" s="24">
        <f t="shared" si="0"/>
        <v>34.86</v>
      </c>
      <c r="H89" s="1"/>
      <c r="I89" s="2"/>
      <c r="J89"/>
      <c r="K89"/>
      <c r="L89"/>
    </row>
    <row r="90" spans="1:12" s="6" customFormat="1">
      <c r="A90" s="14">
        <v>73</v>
      </c>
      <c r="B90" s="16" t="s">
        <v>87</v>
      </c>
      <c r="C90" s="14">
        <v>38</v>
      </c>
      <c r="D90" s="15">
        <v>1.08</v>
      </c>
      <c r="E90" s="24">
        <f t="shared" si="0"/>
        <v>41.04</v>
      </c>
      <c r="H90" s="1"/>
      <c r="I90" s="2"/>
      <c r="J90"/>
      <c r="K90"/>
      <c r="L90"/>
    </row>
    <row r="91" spans="1:12" s="6" customFormat="1">
      <c r="A91" s="14">
        <v>74</v>
      </c>
      <c r="B91" s="16" t="s">
        <v>88</v>
      </c>
      <c r="C91" s="14">
        <v>62</v>
      </c>
      <c r="D91" s="15">
        <v>0.93</v>
      </c>
      <c r="E91" s="24">
        <f t="shared" si="0"/>
        <v>57.66</v>
      </c>
      <c r="H91" s="1"/>
      <c r="I91" s="2"/>
      <c r="J91"/>
      <c r="K91"/>
      <c r="L91"/>
    </row>
    <row r="92" spans="1:12" s="6" customFormat="1">
      <c r="A92" s="14">
        <v>75</v>
      </c>
      <c r="B92" s="17" t="s">
        <v>89</v>
      </c>
      <c r="C92" s="14">
        <v>15</v>
      </c>
      <c r="D92" s="15">
        <v>0.94</v>
      </c>
      <c r="E92" s="24">
        <f t="shared" si="0"/>
        <v>14.1</v>
      </c>
      <c r="H92" s="1"/>
      <c r="I92" s="2"/>
      <c r="J92"/>
      <c r="K92"/>
      <c r="L92"/>
    </row>
    <row r="93" spans="1:12" s="6" customFormat="1">
      <c r="A93" s="14">
        <v>76</v>
      </c>
      <c r="B93" s="16" t="s">
        <v>90</v>
      </c>
      <c r="C93" s="14">
        <v>5</v>
      </c>
      <c r="D93" s="15">
        <v>0.94</v>
      </c>
      <c r="E93" s="24">
        <f t="shared" si="0"/>
        <v>4.7</v>
      </c>
      <c r="F93" s="4"/>
      <c r="H93" s="1"/>
      <c r="I93" s="1"/>
      <c r="J93"/>
      <c r="K93"/>
      <c r="L93"/>
    </row>
    <row r="94" spans="1:12">
      <c r="A94" s="14">
        <v>77</v>
      </c>
      <c r="B94" s="18" t="s">
        <v>91</v>
      </c>
      <c r="C94" s="14">
        <v>51</v>
      </c>
      <c r="D94" s="15">
        <v>1.26</v>
      </c>
      <c r="E94" s="24">
        <f t="shared" si="0"/>
        <v>64.260000000000005</v>
      </c>
      <c r="F94" s="4"/>
      <c r="G94" s="4"/>
      <c r="H94" s="1"/>
      <c r="I94" s="1"/>
      <c r="J94"/>
      <c r="K94"/>
      <c r="L94"/>
    </row>
    <row r="95" spans="1:12">
      <c r="A95" s="14">
        <v>78</v>
      </c>
      <c r="B95" s="18" t="s">
        <v>92</v>
      </c>
      <c r="C95" s="14">
        <v>12</v>
      </c>
      <c r="D95" s="15">
        <v>1.1599999999999999</v>
      </c>
      <c r="E95" s="24">
        <f t="shared" si="0"/>
        <v>13.92</v>
      </c>
      <c r="F95" s="4"/>
      <c r="G95" s="4"/>
      <c r="H95" s="1"/>
      <c r="I95" s="1"/>
      <c r="J95"/>
      <c r="K95"/>
      <c r="L95"/>
    </row>
    <row r="96" spans="1:12" ht="15.75">
      <c r="A96" s="14"/>
      <c r="B96" s="22"/>
      <c r="C96" s="47" t="s">
        <v>179</v>
      </c>
      <c r="D96" s="47"/>
      <c r="E96" s="39">
        <f>SUM(E18:E95)</f>
        <v>3446.38</v>
      </c>
      <c r="F96" s="19" t="s">
        <v>6</v>
      </c>
      <c r="G96" s="4"/>
      <c r="H96" s="1"/>
      <c r="I96" s="1"/>
      <c r="J96"/>
      <c r="K96"/>
      <c r="L96"/>
    </row>
    <row r="97" spans="1:12" ht="15.75">
      <c r="A97" s="14"/>
      <c r="B97" s="22"/>
      <c r="C97" s="47" t="s">
        <v>176</v>
      </c>
      <c r="D97" s="47"/>
      <c r="E97" s="39">
        <f>ROUND(0.23*E96,2)</f>
        <v>792.67</v>
      </c>
      <c r="F97" s="19" t="s">
        <v>6</v>
      </c>
      <c r="G97" s="4"/>
      <c r="H97" s="1"/>
      <c r="I97" s="1"/>
      <c r="J97"/>
      <c r="K97"/>
      <c r="L97"/>
    </row>
    <row r="98" spans="1:12" ht="15.75">
      <c r="A98" s="14"/>
      <c r="B98" s="22"/>
      <c r="C98" s="47" t="s">
        <v>177</v>
      </c>
      <c r="D98" s="47"/>
      <c r="E98" s="39">
        <f>E96+E97</f>
        <v>4239.05</v>
      </c>
      <c r="F98" s="19" t="s">
        <v>6</v>
      </c>
      <c r="G98" s="4"/>
      <c r="H98" s="1"/>
      <c r="I98" s="65"/>
      <c r="J98"/>
      <c r="K98"/>
      <c r="L98"/>
    </row>
    <row r="99" spans="1:12" ht="15.75">
      <c r="A99" s="48" t="s">
        <v>130</v>
      </c>
      <c r="B99" s="49"/>
      <c r="C99" s="49"/>
      <c r="D99" s="49"/>
      <c r="E99" s="50"/>
      <c r="F99" s="4"/>
      <c r="G99" s="4"/>
      <c r="H99" s="1"/>
      <c r="I99" s="1"/>
      <c r="J99"/>
      <c r="K99"/>
      <c r="L99"/>
    </row>
    <row r="100" spans="1:12">
      <c r="A100" s="14">
        <v>79</v>
      </c>
      <c r="B100" s="18" t="s">
        <v>93</v>
      </c>
      <c r="C100" s="21">
        <v>14</v>
      </c>
      <c r="D100" s="23">
        <v>34.479999999999997</v>
      </c>
      <c r="E100" s="24">
        <f t="shared" si="0"/>
        <v>482.72</v>
      </c>
      <c r="F100" s="4"/>
      <c r="G100" s="4"/>
      <c r="H100" s="1"/>
      <c r="I100" s="1"/>
      <c r="J100"/>
      <c r="K100"/>
      <c r="L100"/>
    </row>
    <row r="101" spans="1:12">
      <c r="A101" s="14">
        <v>80</v>
      </c>
      <c r="B101" s="18" t="s">
        <v>94</v>
      </c>
      <c r="C101" s="21">
        <v>3</v>
      </c>
      <c r="D101" s="23">
        <v>50</v>
      </c>
      <c r="E101" s="24">
        <f t="shared" si="0"/>
        <v>150</v>
      </c>
      <c r="F101" s="4"/>
      <c r="G101" s="4"/>
      <c r="H101" s="1"/>
      <c r="I101" s="1"/>
      <c r="J101"/>
      <c r="K101"/>
      <c r="L101"/>
    </row>
    <row r="102" spans="1:12">
      <c r="A102" s="14">
        <v>81</v>
      </c>
      <c r="B102" s="18" t="s">
        <v>95</v>
      </c>
      <c r="C102" s="21">
        <v>813</v>
      </c>
      <c r="D102" s="23">
        <v>3.53</v>
      </c>
      <c r="E102" s="24">
        <f t="shared" si="0"/>
        <v>2869.89</v>
      </c>
      <c r="F102" s="4"/>
      <c r="G102" s="4"/>
      <c r="H102" s="1"/>
      <c r="I102" s="1"/>
      <c r="J102"/>
      <c r="K102"/>
      <c r="L102"/>
    </row>
    <row r="103" spans="1:12">
      <c r="A103" s="14">
        <v>82</v>
      </c>
      <c r="B103" s="18" t="s">
        <v>96</v>
      </c>
      <c r="C103" s="21">
        <v>602</v>
      </c>
      <c r="D103" s="23">
        <v>4.67</v>
      </c>
      <c r="E103" s="24">
        <f t="shared" si="0"/>
        <v>2811.34</v>
      </c>
      <c r="F103" s="4"/>
      <c r="G103" s="4"/>
      <c r="H103" s="1"/>
      <c r="I103" s="1"/>
      <c r="J103"/>
      <c r="K103"/>
      <c r="L103"/>
    </row>
    <row r="104" spans="1:12">
      <c r="A104" s="14">
        <v>83</v>
      </c>
      <c r="B104" s="18" t="s">
        <v>97</v>
      </c>
      <c r="C104" s="21">
        <v>237</v>
      </c>
      <c r="D104" s="23">
        <v>7.95</v>
      </c>
      <c r="E104" s="24">
        <f t="shared" si="0"/>
        <v>1884.15</v>
      </c>
      <c r="F104" s="4"/>
      <c r="G104" s="4"/>
      <c r="H104" s="1"/>
      <c r="I104" s="1"/>
      <c r="J104"/>
      <c r="K104"/>
      <c r="L104"/>
    </row>
    <row r="105" spans="1:12">
      <c r="A105" s="14">
        <v>84</v>
      </c>
      <c r="B105" s="18" t="s">
        <v>98</v>
      </c>
      <c r="C105" s="21">
        <v>3</v>
      </c>
      <c r="D105" s="23">
        <v>11.7</v>
      </c>
      <c r="E105" s="24">
        <f t="shared" si="0"/>
        <v>35.1</v>
      </c>
      <c r="F105" s="4"/>
      <c r="G105" s="4"/>
      <c r="H105" s="1"/>
      <c r="I105" s="1"/>
      <c r="J105"/>
      <c r="K105"/>
      <c r="L105"/>
    </row>
    <row r="106" spans="1:12">
      <c r="A106" s="14">
        <v>85</v>
      </c>
      <c r="B106" s="18" t="s">
        <v>99</v>
      </c>
      <c r="C106" s="21">
        <v>92</v>
      </c>
      <c r="D106" s="23">
        <v>23.26</v>
      </c>
      <c r="E106" s="24">
        <f t="shared" si="0"/>
        <v>2139.92</v>
      </c>
      <c r="F106" s="4"/>
      <c r="G106" s="4"/>
      <c r="H106" s="1"/>
      <c r="I106" s="1"/>
      <c r="J106"/>
      <c r="K106"/>
      <c r="L106"/>
    </row>
    <row r="107" spans="1:12">
      <c r="A107" s="14">
        <v>86</v>
      </c>
      <c r="B107" s="18" t="s">
        <v>100</v>
      </c>
      <c r="C107" s="21">
        <v>9</v>
      </c>
      <c r="D107" s="23">
        <v>41.47</v>
      </c>
      <c r="E107" s="24">
        <f t="shared" si="0"/>
        <v>373.23</v>
      </c>
      <c r="F107" s="4"/>
      <c r="G107" s="4"/>
      <c r="H107" s="1"/>
      <c r="I107" s="1"/>
      <c r="J107"/>
      <c r="K107"/>
      <c r="L107"/>
    </row>
    <row r="108" spans="1:12">
      <c r="A108" s="14">
        <v>87</v>
      </c>
      <c r="B108" s="22" t="s">
        <v>101</v>
      </c>
      <c r="C108" s="21">
        <v>17</v>
      </c>
      <c r="D108" s="23">
        <v>64.84</v>
      </c>
      <c r="E108" s="24">
        <f t="shared" si="0"/>
        <v>1102.28</v>
      </c>
      <c r="F108" s="4"/>
      <c r="G108" s="4"/>
      <c r="H108" s="1"/>
      <c r="I108" s="1"/>
      <c r="J108"/>
      <c r="K108"/>
      <c r="L108"/>
    </row>
    <row r="109" spans="1:12">
      <c r="A109" s="14">
        <v>88</v>
      </c>
      <c r="B109" s="22" t="s">
        <v>102</v>
      </c>
      <c r="C109" s="21">
        <v>2</v>
      </c>
      <c r="D109" s="23">
        <v>135</v>
      </c>
      <c r="E109" s="24">
        <f t="shared" si="0"/>
        <v>270</v>
      </c>
      <c r="F109" s="4"/>
      <c r="G109" s="4"/>
      <c r="H109" s="1"/>
      <c r="I109" s="1"/>
      <c r="J109"/>
      <c r="K109"/>
      <c r="L109"/>
    </row>
    <row r="110" spans="1:12">
      <c r="A110" s="14">
        <v>89</v>
      </c>
      <c r="B110" s="22" t="s">
        <v>103</v>
      </c>
      <c r="C110" s="21">
        <v>9</v>
      </c>
      <c r="D110" s="23">
        <v>1.6</v>
      </c>
      <c r="E110" s="24">
        <f t="shared" si="0"/>
        <v>14.4</v>
      </c>
      <c r="F110" s="4"/>
      <c r="G110" s="4"/>
      <c r="H110" s="1"/>
      <c r="I110" s="1"/>
      <c r="J110"/>
      <c r="K110"/>
      <c r="L110"/>
    </row>
    <row r="111" spans="1:12">
      <c r="A111" s="14">
        <v>90</v>
      </c>
      <c r="B111" s="22" t="s">
        <v>104</v>
      </c>
      <c r="C111" s="21">
        <v>258</v>
      </c>
      <c r="D111" s="23">
        <v>3.68</v>
      </c>
      <c r="E111" s="24">
        <f t="shared" si="0"/>
        <v>949.44</v>
      </c>
      <c r="F111" s="4"/>
      <c r="G111" s="4"/>
      <c r="H111" s="1"/>
      <c r="I111" s="1"/>
      <c r="J111"/>
      <c r="K111"/>
      <c r="L111"/>
    </row>
    <row r="112" spans="1:12">
      <c r="A112" s="14">
        <v>91</v>
      </c>
      <c r="B112" s="22" t="s">
        <v>105</v>
      </c>
      <c r="C112" s="21">
        <v>6</v>
      </c>
      <c r="D112" s="23">
        <v>4.28</v>
      </c>
      <c r="E112" s="24">
        <f t="shared" si="0"/>
        <v>25.68</v>
      </c>
      <c r="F112" s="4"/>
      <c r="G112" s="4"/>
      <c r="H112" s="1"/>
      <c r="I112" s="1"/>
      <c r="J112"/>
      <c r="K112"/>
      <c r="L112"/>
    </row>
    <row r="113" spans="1:12">
      <c r="A113" s="14">
        <v>92</v>
      </c>
      <c r="B113" s="22" t="s">
        <v>106</v>
      </c>
      <c r="C113" s="21">
        <v>5</v>
      </c>
      <c r="D113" s="23">
        <v>4.5999999999999996</v>
      </c>
      <c r="E113" s="24">
        <f t="shared" si="0"/>
        <v>23</v>
      </c>
      <c r="F113" s="4"/>
      <c r="G113" s="4"/>
      <c r="H113" s="1"/>
      <c r="I113" s="1"/>
      <c r="J113"/>
      <c r="K113"/>
      <c r="L113"/>
    </row>
    <row r="114" spans="1:12">
      <c r="A114" s="14">
        <v>93</v>
      </c>
      <c r="B114" s="22" t="s">
        <v>107</v>
      </c>
      <c r="C114" s="21">
        <v>1913</v>
      </c>
      <c r="D114" s="23">
        <v>1.35</v>
      </c>
      <c r="E114" s="24">
        <f t="shared" si="0"/>
        <v>2582.5500000000002</v>
      </c>
      <c r="F114" s="4"/>
      <c r="G114" s="4"/>
      <c r="H114" s="1"/>
      <c r="I114" s="1"/>
      <c r="J114"/>
      <c r="K114"/>
      <c r="L114"/>
    </row>
    <row r="115" spans="1:12">
      <c r="A115" s="14">
        <v>94</v>
      </c>
      <c r="B115" s="22" t="s">
        <v>108</v>
      </c>
      <c r="C115" s="21">
        <v>1502</v>
      </c>
      <c r="D115" s="23">
        <v>2.35</v>
      </c>
      <c r="E115" s="24">
        <f t="shared" si="0"/>
        <v>3529.7</v>
      </c>
      <c r="F115" s="4"/>
      <c r="G115" s="4"/>
      <c r="H115" s="1"/>
      <c r="I115" s="1"/>
      <c r="J115"/>
      <c r="K115"/>
      <c r="L115"/>
    </row>
    <row r="116" spans="1:12">
      <c r="A116" s="14">
        <v>95</v>
      </c>
      <c r="B116" s="22" t="s">
        <v>109</v>
      </c>
      <c r="C116" s="21">
        <v>14</v>
      </c>
      <c r="D116" s="23">
        <v>4.07</v>
      </c>
      <c r="E116" s="24">
        <f t="shared" ref="E116:E126" si="1">ROUND(C116*D116,2)</f>
        <v>56.98</v>
      </c>
      <c r="F116" s="4"/>
      <c r="G116" s="4"/>
      <c r="H116" s="1"/>
      <c r="I116" s="1"/>
      <c r="J116"/>
      <c r="K116"/>
      <c r="L116"/>
    </row>
    <row r="117" spans="1:12">
      <c r="A117" s="14">
        <v>96</v>
      </c>
      <c r="B117" s="22" t="s">
        <v>110</v>
      </c>
      <c r="C117" s="21">
        <v>233</v>
      </c>
      <c r="D117" s="23">
        <v>4.7</v>
      </c>
      <c r="E117" s="24">
        <f t="shared" si="1"/>
        <v>1095.0999999999999</v>
      </c>
      <c r="F117" s="4"/>
      <c r="G117" s="4"/>
      <c r="H117" s="1"/>
      <c r="I117" s="1"/>
      <c r="J117"/>
      <c r="K117"/>
      <c r="L117"/>
    </row>
    <row r="118" spans="1:12">
      <c r="A118" s="14">
        <v>97</v>
      </c>
      <c r="B118" s="22" t="s">
        <v>111</v>
      </c>
      <c r="C118" s="21">
        <v>108</v>
      </c>
      <c r="D118" s="23">
        <v>5.01</v>
      </c>
      <c r="E118" s="24">
        <f t="shared" si="1"/>
        <v>541.08000000000004</v>
      </c>
      <c r="F118" s="4"/>
      <c r="G118" s="4"/>
      <c r="H118" s="1"/>
      <c r="I118" s="1"/>
      <c r="J118"/>
      <c r="K118"/>
      <c r="L118"/>
    </row>
    <row r="119" spans="1:12">
      <c r="A119" s="14">
        <v>98</v>
      </c>
      <c r="B119" s="22" t="s">
        <v>112</v>
      </c>
      <c r="C119" s="21">
        <v>18</v>
      </c>
      <c r="D119" s="23">
        <v>0.83</v>
      </c>
      <c r="E119" s="24">
        <f t="shared" si="1"/>
        <v>14.94</v>
      </c>
      <c r="F119" s="4"/>
      <c r="G119" s="4"/>
      <c r="H119" s="1"/>
      <c r="I119" s="1"/>
      <c r="J119"/>
      <c r="K119"/>
      <c r="L119"/>
    </row>
    <row r="120" spans="1:12">
      <c r="A120" s="14">
        <v>99</v>
      </c>
      <c r="B120" s="22" t="s">
        <v>113</v>
      </c>
      <c r="C120" s="21">
        <v>185</v>
      </c>
      <c r="D120" s="23">
        <v>2.25</v>
      </c>
      <c r="E120" s="24">
        <f t="shared" si="1"/>
        <v>416.25</v>
      </c>
      <c r="F120" s="4"/>
      <c r="G120" s="4"/>
      <c r="H120" s="1"/>
      <c r="I120" s="1"/>
      <c r="J120"/>
      <c r="K120"/>
      <c r="L120"/>
    </row>
    <row r="121" spans="1:12">
      <c r="A121" s="14">
        <v>100</v>
      </c>
      <c r="B121" s="22" t="s">
        <v>114</v>
      </c>
      <c r="C121" s="21">
        <v>162</v>
      </c>
      <c r="D121" s="23">
        <v>3.76</v>
      </c>
      <c r="E121" s="24">
        <f t="shared" si="1"/>
        <v>609.12</v>
      </c>
      <c r="F121" s="4"/>
      <c r="G121" s="4"/>
      <c r="H121" s="1"/>
      <c r="I121" s="1"/>
      <c r="J121"/>
      <c r="K121"/>
      <c r="L121"/>
    </row>
    <row r="122" spans="1:12">
      <c r="A122" s="14">
        <v>101</v>
      </c>
      <c r="B122" s="22" t="s">
        <v>115</v>
      </c>
      <c r="C122" s="21">
        <v>54</v>
      </c>
      <c r="D122" s="23">
        <v>5.64</v>
      </c>
      <c r="E122" s="24">
        <f t="shared" si="1"/>
        <v>304.56</v>
      </c>
      <c r="F122" s="4"/>
      <c r="G122" s="4"/>
      <c r="H122" s="1"/>
      <c r="I122" s="1"/>
      <c r="J122"/>
      <c r="K122"/>
      <c r="L122"/>
    </row>
    <row r="123" spans="1:12">
      <c r="A123" s="14">
        <v>102</v>
      </c>
      <c r="B123" s="22" t="s">
        <v>116</v>
      </c>
      <c r="C123" s="21">
        <v>15</v>
      </c>
      <c r="D123" s="23">
        <v>9.1300000000000008</v>
      </c>
      <c r="E123" s="24">
        <f t="shared" si="1"/>
        <v>136.94999999999999</v>
      </c>
      <c r="F123" s="4"/>
      <c r="G123" s="4"/>
      <c r="H123" s="1"/>
      <c r="I123" s="1"/>
      <c r="J123"/>
      <c r="K123"/>
      <c r="L123"/>
    </row>
    <row r="124" spans="1:12">
      <c r="A124" s="14">
        <v>103</v>
      </c>
      <c r="B124" s="22" t="s">
        <v>117</v>
      </c>
      <c r="C124" s="21">
        <v>231</v>
      </c>
      <c r="D124" s="23">
        <v>1.5</v>
      </c>
      <c r="E124" s="24">
        <f t="shared" si="1"/>
        <v>346.5</v>
      </c>
      <c r="F124" s="4"/>
      <c r="G124" s="4"/>
      <c r="H124" s="1"/>
      <c r="I124" s="1"/>
      <c r="J124"/>
      <c r="K124"/>
      <c r="L124"/>
    </row>
    <row r="125" spans="1:12">
      <c r="A125" s="14">
        <v>104</v>
      </c>
      <c r="B125" s="22" t="s">
        <v>118</v>
      </c>
      <c r="C125" s="21">
        <v>45</v>
      </c>
      <c r="D125" s="23">
        <v>2.61</v>
      </c>
      <c r="E125" s="24">
        <f t="shared" si="1"/>
        <v>117.45</v>
      </c>
      <c r="F125" s="4"/>
      <c r="G125" s="4"/>
      <c r="H125" s="1"/>
      <c r="I125" s="1"/>
      <c r="J125"/>
      <c r="K125"/>
      <c r="L125"/>
    </row>
    <row r="126" spans="1:12">
      <c r="A126" s="14">
        <v>105</v>
      </c>
      <c r="B126" s="22" t="s">
        <v>119</v>
      </c>
      <c r="C126" s="21">
        <v>6</v>
      </c>
      <c r="D126" s="23">
        <v>3.52</v>
      </c>
      <c r="E126" s="24">
        <f t="shared" si="1"/>
        <v>21.12</v>
      </c>
      <c r="F126" s="4"/>
      <c r="G126" s="4"/>
      <c r="H126" s="1"/>
      <c r="I126" s="1"/>
      <c r="J126"/>
      <c r="K126"/>
      <c r="L126"/>
    </row>
    <row r="127" spans="1:12" ht="15.75">
      <c r="A127" s="14"/>
      <c r="B127" s="22"/>
      <c r="C127" s="47" t="s">
        <v>178</v>
      </c>
      <c r="D127" s="47"/>
      <c r="E127" s="39">
        <f>SUM(E100:E126)</f>
        <v>22903.45</v>
      </c>
      <c r="F127" s="19" t="s">
        <v>6</v>
      </c>
      <c r="G127" s="4"/>
      <c r="H127" s="1"/>
      <c r="I127" s="1"/>
      <c r="J127"/>
      <c r="K127"/>
      <c r="L127"/>
    </row>
    <row r="128" spans="1:12" ht="15.75">
      <c r="A128" s="14"/>
      <c r="B128" s="22"/>
      <c r="C128" s="47" t="s">
        <v>176</v>
      </c>
      <c r="D128" s="47"/>
      <c r="E128" s="39">
        <f>ROUND(0.23*E127,2)</f>
        <v>5267.79</v>
      </c>
      <c r="F128" s="19" t="s">
        <v>6</v>
      </c>
      <c r="G128" s="4"/>
      <c r="H128" s="1"/>
      <c r="I128" s="1"/>
      <c r="J128"/>
      <c r="K128"/>
      <c r="L128"/>
    </row>
    <row r="129" spans="1:12" ht="15.75">
      <c r="A129" s="14"/>
      <c r="B129" s="22"/>
      <c r="C129" s="47" t="s">
        <v>177</v>
      </c>
      <c r="D129" s="47"/>
      <c r="E129" s="39">
        <f>E127+E128</f>
        <v>28171.24</v>
      </c>
      <c r="F129" s="19" t="s">
        <v>6</v>
      </c>
      <c r="G129" s="4"/>
      <c r="H129" s="1"/>
      <c r="I129" s="1"/>
      <c r="J129"/>
      <c r="K129"/>
      <c r="L129"/>
    </row>
    <row r="130" spans="1:12" ht="15.75">
      <c r="A130" s="48" t="s">
        <v>131</v>
      </c>
      <c r="B130" s="49"/>
      <c r="C130" s="49"/>
      <c r="D130" s="49"/>
      <c r="E130" s="50"/>
      <c r="F130" s="4"/>
      <c r="G130" s="4"/>
      <c r="H130" s="1"/>
      <c r="I130" s="1"/>
      <c r="J130"/>
      <c r="K130"/>
      <c r="L130"/>
    </row>
    <row r="131" spans="1:12">
      <c r="A131" s="14">
        <v>106</v>
      </c>
      <c r="B131" s="18" t="s">
        <v>132</v>
      </c>
      <c r="C131" s="14">
        <v>40</v>
      </c>
      <c r="D131" s="15">
        <v>12.71</v>
      </c>
      <c r="E131" s="24">
        <f t="shared" ref="E131:E174" si="2">ROUND(C131*D131,2)</f>
        <v>508.4</v>
      </c>
      <c r="F131" s="4"/>
      <c r="G131" s="4"/>
    </row>
    <row r="132" spans="1:12">
      <c r="A132" s="14">
        <v>107</v>
      </c>
      <c r="B132" s="18" t="s">
        <v>133</v>
      </c>
      <c r="C132" s="14">
        <v>10</v>
      </c>
      <c r="D132" s="15">
        <v>14.71</v>
      </c>
      <c r="E132" s="24">
        <f t="shared" si="2"/>
        <v>147.1</v>
      </c>
      <c r="F132" s="4"/>
      <c r="G132" s="4"/>
      <c r="H132" s="1"/>
      <c r="I132" s="1"/>
      <c r="J132"/>
      <c r="K132"/>
      <c r="L132"/>
    </row>
    <row r="133" spans="1:12">
      <c r="A133" s="14">
        <v>108</v>
      </c>
      <c r="B133" s="18" t="s">
        <v>134</v>
      </c>
      <c r="C133" s="14">
        <v>5</v>
      </c>
      <c r="D133" s="15">
        <v>20.77</v>
      </c>
      <c r="E133" s="24">
        <f t="shared" si="2"/>
        <v>103.85</v>
      </c>
      <c r="F133" s="4"/>
      <c r="G133" s="4"/>
      <c r="H133" s="1"/>
      <c r="I133" s="1"/>
      <c r="J133"/>
      <c r="K133"/>
      <c r="L133"/>
    </row>
    <row r="134" spans="1:12">
      <c r="A134" s="14">
        <v>109</v>
      </c>
      <c r="B134" s="18" t="s">
        <v>135</v>
      </c>
      <c r="C134" s="14">
        <v>5</v>
      </c>
      <c r="D134" s="15">
        <v>25.27</v>
      </c>
      <c r="E134" s="24">
        <f t="shared" si="2"/>
        <v>126.35</v>
      </c>
      <c r="F134" s="4"/>
      <c r="G134" s="4"/>
      <c r="H134" s="1"/>
      <c r="I134" s="1"/>
      <c r="J134"/>
      <c r="K134"/>
      <c r="L134"/>
    </row>
    <row r="135" spans="1:12">
      <c r="A135" s="14">
        <v>110</v>
      </c>
      <c r="B135" s="18" t="s">
        <v>136</v>
      </c>
      <c r="C135" s="14">
        <v>5</v>
      </c>
      <c r="D135" s="15">
        <v>27.3</v>
      </c>
      <c r="E135" s="24">
        <f t="shared" si="2"/>
        <v>136.5</v>
      </c>
      <c r="F135" s="4"/>
      <c r="G135" s="4"/>
      <c r="H135" s="1"/>
      <c r="I135" s="1"/>
      <c r="J135"/>
      <c r="K135"/>
      <c r="L135"/>
    </row>
    <row r="136" spans="1:12">
      <c r="A136" s="14">
        <v>111</v>
      </c>
      <c r="B136" s="18" t="s">
        <v>137</v>
      </c>
      <c r="C136" s="14">
        <v>5</v>
      </c>
      <c r="D136" s="15">
        <v>27.3</v>
      </c>
      <c r="E136" s="24">
        <f t="shared" si="2"/>
        <v>136.5</v>
      </c>
      <c r="F136" s="4"/>
      <c r="G136" s="4"/>
      <c r="H136" s="1"/>
      <c r="I136" s="1"/>
      <c r="J136"/>
      <c r="K136"/>
      <c r="L136"/>
    </row>
    <row r="137" spans="1:12">
      <c r="A137" s="14">
        <v>112</v>
      </c>
      <c r="B137" s="18" t="s">
        <v>138</v>
      </c>
      <c r="C137" s="14">
        <v>3</v>
      </c>
      <c r="D137" s="15">
        <v>36.369999999999997</v>
      </c>
      <c r="E137" s="24">
        <f t="shared" si="2"/>
        <v>109.11</v>
      </c>
      <c r="F137" s="4"/>
      <c r="G137" s="4"/>
      <c r="H137" s="1"/>
      <c r="I137" s="1"/>
      <c r="J137"/>
      <c r="K137"/>
      <c r="L137"/>
    </row>
    <row r="138" spans="1:12">
      <c r="A138" s="14">
        <v>113</v>
      </c>
      <c r="B138" s="18" t="s">
        <v>139</v>
      </c>
      <c r="C138" s="14">
        <v>3</v>
      </c>
      <c r="D138" s="15">
        <v>36.369999999999997</v>
      </c>
      <c r="E138" s="24">
        <f t="shared" si="2"/>
        <v>109.11</v>
      </c>
      <c r="F138" s="4"/>
      <c r="G138" s="4"/>
      <c r="H138" s="1"/>
      <c r="I138" s="1"/>
      <c r="J138"/>
      <c r="K138"/>
      <c r="L138"/>
    </row>
    <row r="139" spans="1:12">
      <c r="A139" s="14">
        <v>114</v>
      </c>
      <c r="B139" s="18" t="s">
        <v>140</v>
      </c>
      <c r="C139" s="14">
        <v>3</v>
      </c>
      <c r="D139" s="15">
        <v>36.369999999999997</v>
      </c>
      <c r="E139" s="24">
        <f t="shared" si="2"/>
        <v>109.11</v>
      </c>
      <c r="F139" s="4"/>
      <c r="G139" s="4"/>
      <c r="H139" s="1"/>
      <c r="I139" s="1"/>
      <c r="J139"/>
      <c r="K139"/>
      <c r="L139"/>
    </row>
    <row r="140" spans="1:12">
      <c r="A140" s="14">
        <v>115</v>
      </c>
      <c r="B140" s="18" t="s">
        <v>141</v>
      </c>
      <c r="C140" s="14">
        <v>3</v>
      </c>
      <c r="D140" s="15">
        <v>36.369999999999997</v>
      </c>
      <c r="E140" s="24">
        <f t="shared" si="2"/>
        <v>109.11</v>
      </c>
      <c r="F140" s="4"/>
      <c r="G140" s="4"/>
      <c r="H140" s="1"/>
      <c r="I140" s="1"/>
      <c r="J140"/>
      <c r="K140"/>
      <c r="L140"/>
    </row>
    <row r="141" spans="1:12">
      <c r="A141" s="14">
        <v>116</v>
      </c>
      <c r="B141" s="18" t="s">
        <v>142</v>
      </c>
      <c r="C141" s="14">
        <v>1</v>
      </c>
      <c r="D141" s="15">
        <v>72.56</v>
      </c>
      <c r="E141" s="24">
        <f t="shared" si="2"/>
        <v>72.56</v>
      </c>
      <c r="F141" s="4"/>
      <c r="G141" s="4"/>
      <c r="H141" s="1"/>
      <c r="I141" s="1"/>
      <c r="J141"/>
      <c r="K141"/>
      <c r="L141"/>
    </row>
    <row r="142" spans="1:12">
      <c r="A142" s="14">
        <v>117</v>
      </c>
      <c r="B142" s="18" t="s">
        <v>143</v>
      </c>
      <c r="C142" s="14">
        <v>4</v>
      </c>
      <c r="D142" s="15">
        <v>53.4</v>
      </c>
      <c r="E142" s="24">
        <f t="shared" si="2"/>
        <v>213.6</v>
      </c>
      <c r="F142" s="4"/>
      <c r="G142" s="4"/>
      <c r="H142" s="1"/>
      <c r="I142" s="1"/>
      <c r="J142"/>
      <c r="K142"/>
      <c r="L142"/>
    </row>
    <row r="143" spans="1:12">
      <c r="A143" s="14">
        <v>118</v>
      </c>
      <c r="B143" s="18" t="s">
        <v>144</v>
      </c>
      <c r="C143" s="14">
        <v>1</v>
      </c>
      <c r="D143" s="15">
        <v>168.75</v>
      </c>
      <c r="E143" s="24">
        <f t="shared" si="2"/>
        <v>168.75</v>
      </c>
      <c r="F143" s="4"/>
      <c r="G143" s="4"/>
      <c r="H143" s="1"/>
      <c r="I143" s="1"/>
      <c r="J143"/>
      <c r="K143"/>
      <c r="L143"/>
    </row>
    <row r="144" spans="1:12">
      <c r="A144" s="14">
        <v>119</v>
      </c>
      <c r="B144" s="18" t="s">
        <v>145</v>
      </c>
      <c r="C144" s="14">
        <v>20</v>
      </c>
      <c r="D144" s="15">
        <v>10</v>
      </c>
      <c r="E144" s="24">
        <f t="shared" si="2"/>
        <v>200</v>
      </c>
      <c r="F144" s="4"/>
      <c r="G144" s="4"/>
      <c r="H144" s="1"/>
      <c r="I144" s="1"/>
      <c r="J144"/>
      <c r="K144"/>
      <c r="L144"/>
    </row>
    <row r="145" spans="1:12">
      <c r="A145" s="14">
        <v>120</v>
      </c>
      <c r="B145" s="18" t="s">
        <v>146</v>
      </c>
      <c r="C145" s="14">
        <v>20</v>
      </c>
      <c r="D145" s="15">
        <v>15</v>
      </c>
      <c r="E145" s="24">
        <f t="shared" si="2"/>
        <v>300</v>
      </c>
      <c r="F145" s="4"/>
      <c r="G145" s="4"/>
    </row>
    <row r="146" spans="1:12">
      <c r="A146" s="14">
        <v>121</v>
      </c>
      <c r="B146" s="18" t="s">
        <v>147</v>
      </c>
      <c r="C146" s="14">
        <v>10</v>
      </c>
      <c r="D146" s="15">
        <v>13.58</v>
      </c>
      <c r="E146" s="24">
        <f t="shared" si="2"/>
        <v>135.80000000000001</v>
      </c>
      <c r="F146" s="4"/>
      <c r="G146" s="4"/>
    </row>
    <row r="147" spans="1:12">
      <c r="A147" s="14">
        <v>122</v>
      </c>
      <c r="B147" s="18" t="s">
        <v>148</v>
      </c>
      <c r="C147" s="14">
        <v>10</v>
      </c>
      <c r="D147" s="15">
        <v>14.44</v>
      </c>
      <c r="E147" s="24">
        <f t="shared" si="2"/>
        <v>144.4</v>
      </c>
      <c r="F147" s="4"/>
      <c r="G147" s="4"/>
    </row>
    <row r="148" spans="1:12">
      <c r="A148" s="14">
        <v>123</v>
      </c>
      <c r="B148" s="18" t="s">
        <v>149</v>
      </c>
      <c r="C148" s="14">
        <v>10</v>
      </c>
      <c r="D148" s="15">
        <v>3.87</v>
      </c>
      <c r="E148" s="24">
        <f t="shared" si="2"/>
        <v>38.700000000000003</v>
      </c>
      <c r="F148" s="4"/>
      <c r="G148" s="4"/>
    </row>
    <row r="149" spans="1:12">
      <c r="A149" s="14">
        <v>124</v>
      </c>
      <c r="B149" s="18" t="s">
        <v>150</v>
      </c>
      <c r="C149" s="14">
        <v>10</v>
      </c>
      <c r="D149" s="15">
        <v>8</v>
      </c>
      <c r="E149" s="24">
        <f t="shared" si="2"/>
        <v>80</v>
      </c>
      <c r="F149" s="4"/>
      <c r="G149" s="4"/>
    </row>
    <row r="150" spans="1:12">
      <c r="A150" s="14">
        <v>125</v>
      </c>
      <c r="B150" s="18" t="s">
        <v>151</v>
      </c>
      <c r="C150" s="14">
        <v>10</v>
      </c>
      <c r="D150" s="15">
        <v>14</v>
      </c>
      <c r="E150" s="24">
        <f t="shared" si="2"/>
        <v>140</v>
      </c>
      <c r="F150" s="4"/>
      <c r="G150" s="4"/>
    </row>
    <row r="151" spans="1:12">
      <c r="A151" s="14">
        <v>126</v>
      </c>
      <c r="B151" s="18" t="s">
        <v>152</v>
      </c>
      <c r="C151" s="14">
        <v>10</v>
      </c>
      <c r="D151" s="15">
        <v>23</v>
      </c>
      <c r="E151" s="24">
        <f t="shared" si="2"/>
        <v>230</v>
      </c>
      <c r="F151" s="4"/>
      <c r="G151" s="4"/>
    </row>
    <row r="152" spans="1:12">
      <c r="A152" s="14">
        <v>127</v>
      </c>
      <c r="B152" s="18" t="s">
        <v>153</v>
      </c>
      <c r="C152" s="14">
        <v>2</v>
      </c>
      <c r="D152" s="15">
        <v>31.27</v>
      </c>
      <c r="E152" s="24">
        <f t="shared" si="2"/>
        <v>62.54</v>
      </c>
      <c r="F152" s="4"/>
      <c r="G152" s="4"/>
    </row>
    <row r="153" spans="1:12">
      <c r="A153" s="14">
        <v>128</v>
      </c>
      <c r="B153" s="18" t="s">
        <v>154</v>
      </c>
      <c r="C153" s="14">
        <v>2</v>
      </c>
      <c r="D153" s="15">
        <v>83.17</v>
      </c>
      <c r="E153" s="24">
        <f t="shared" si="2"/>
        <v>166.34</v>
      </c>
      <c r="F153" s="4"/>
      <c r="G153" s="4"/>
    </row>
    <row r="154" spans="1:12">
      <c r="A154" s="14">
        <v>129</v>
      </c>
      <c r="B154" s="18" t="s">
        <v>155</v>
      </c>
      <c r="C154" s="14">
        <v>10</v>
      </c>
      <c r="D154" s="15">
        <v>7.72</v>
      </c>
      <c r="E154" s="24">
        <f t="shared" si="2"/>
        <v>77.2</v>
      </c>
      <c r="F154" s="4"/>
      <c r="G154" s="4"/>
    </row>
    <row r="155" spans="1:12">
      <c r="A155" s="14">
        <v>130</v>
      </c>
      <c r="B155" s="22" t="s">
        <v>156</v>
      </c>
      <c r="C155" s="21">
        <v>10</v>
      </c>
      <c r="D155" s="23">
        <v>9.19</v>
      </c>
      <c r="E155" s="24">
        <f t="shared" si="2"/>
        <v>91.9</v>
      </c>
      <c r="F155" s="4"/>
      <c r="G155" s="4"/>
      <c r="H155" s="1"/>
      <c r="I155" s="1"/>
      <c r="J155"/>
      <c r="K155"/>
      <c r="L155"/>
    </row>
    <row r="156" spans="1:12">
      <c r="A156" s="14">
        <v>131</v>
      </c>
      <c r="B156" s="22" t="s">
        <v>157</v>
      </c>
      <c r="C156" s="21">
        <v>4</v>
      </c>
      <c r="D156" s="23">
        <v>63.07</v>
      </c>
      <c r="E156" s="24">
        <f t="shared" si="2"/>
        <v>252.28</v>
      </c>
      <c r="F156" s="4"/>
      <c r="G156" s="4"/>
      <c r="H156" s="1"/>
      <c r="I156" s="1"/>
      <c r="J156"/>
      <c r="K156"/>
      <c r="L156"/>
    </row>
    <row r="157" spans="1:12">
      <c r="A157" s="14">
        <v>132</v>
      </c>
      <c r="B157" s="22" t="s">
        <v>158</v>
      </c>
      <c r="C157" s="21">
        <v>30</v>
      </c>
      <c r="D157" s="23">
        <v>8.92</v>
      </c>
      <c r="E157" s="24">
        <f t="shared" si="2"/>
        <v>267.60000000000002</v>
      </c>
      <c r="F157" s="4"/>
      <c r="G157" s="4"/>
      <c r="H157" s="1"/>
      <c r="I157" s="1"/>
      <c r="J157"/>
      <c r="K157"/>
      <c r="L157"/>
    </row>
    <row r="158" spans="1:12">
      <c r="A158" s="14">
        <v>133</v>
      </c>
      <c r="B158" s="18" t="s">
        <v>159</v>
      </c>
      <c r="C158" s="21">
        <v>30</v>
      </c>
      <c r="D158" s="23">
        <v>10.09</v>
      </c>
      <c r="E158" s="24">
        <f t="shared" si="2"/>
        <v>302.7</v>
      </c>
      <c r="F158" s="4"/>
      <c r="G158" s="4"/>
      <c r="H158" s="1"/>
      <c r="I158" s="1"/>
      <c r="J158"/>
      <c r="K158"/>
      <c r="L158"/>
    </row>
    <row r="159" spans="1:12">
      <c r="A159" s="14">
        <v>134</v>
      </c>
      <c r="B159" s="18" t="s">
        <v>160</v>
      </c>
      <c r="C159" s="21">
        <v>30</v>
      </c>
      <c r="D159" s="23">
        <v>13.57</v>
      </c>
      <c r="E159" s="24">
        <f t="shared" si="2"/>
        <v>407.1</v>
      </c>
      <c r="F159" s="4"/>
      <c r="G159" s="4"/>
      <c r="H159" s="1"/>
      <c r="I159" s="1"/>
      <c r="J159"/>
      <c r="K159"/>
      <c r="L159"/>
    </row>
    <row r="160" spans="1:12">
      <c r="A160" s="14">
        <v>135</v>
      </c>
      <c r="B160" s="18" t="s">
        <v>161</v>
      </c>
      <c r="C160" s="21">
        <v>100</v>
      </c>
      <c r="D160" s="23">
        <v>4.3</v>
      </c>
      <c r="E160" s="24">
        <f t="shared" si="2"/>
        <v>430</v>
      </c>
      <c r="F160" s="4"/>
      <c r="G160" s="4"/>
      <c r="H160" s="1"/>
      <c r="I160" s="1"/>
      <c r="J160"/>
      <c r="K160"/>
      <c r="L160"/>
    </row>
    <row r="161" spans="1:12">
      <c r="A161" s="14">
        <v>136</v>
      </c>
      <c r="B161" s="18" t="s">
        <v>162</v>
      </c>
      <c r="C161" s="21">
        <v>150</v>
      </c>
      <c r="D161" s="23">
        <v>6.3</v>
      </c>
      <c r="E161" s="24">
        <f t="shared" si="2"/>
        <v>945</v>
      </c>
      <c r="F161" s="4"/>
      <c r="G161" s="4"/>
      <c r="H161" s="1"/>
      <c r="I161" s="1"/>
      <c r="J161"/>
      <c r="K161"/>
      <c r="L161"/>
    </row>
    <row r="162" spans="1:12">
      <c r="A162" s="14">
        <v>137</v>
      </c>
      <c r="B162" s="18" t="s">
        <v>163</v>
      </c>
      <c r="C162" s="21">
        <v>10</v>
      </c>
      <c r="D162" s="23">
        <v>7.84</v>
      </c>
      <c r="E162" s="24">
        <f t="shared" si="2"/>
        <v>78.400000000000006</v>
      </c>
      <c r="F162" s="4"/>
      <c r="G162" s="4"/>
      <c r="H162" s="1"/>
      <c r="I162" s="1"/>
      <c r="J162"/>
      <c r="K162"/>
      <c r="L162"/>
    </row>
    <row r="163" spans="1:12">
      <c r="A163" s="14">
        <v>138</v>
      </c>
      <c r="B163" s="18" t="s">
        <v>164</v>
      </c>
      <c r="C163" s="21">
        <v>10</v>
      </c>
      <c r="D163" s="23">
        <v>15.11</v>
      </c>
      <c r="E163" s="24">
        <f t="shared" si="2"/>
        <v>151.1</v>
      </c>
      <c r="F163" s="4"/>
      <c r="G163" s="4"/>
      <c r="H163" s="1"/>
      <c r="I163" s="1"/>
      <c r="J163"/>
      <c r="K163"/>
      <c r="L163"/>
    </row>
    <row r="164" spans="1:12">
      <c r="A164" s="14">
        <v>139</v>
      </c>
      <c r="B164" s="18" t="s">
        <v>165</v>
      </c>
      <c r="C164" s="21">
        <v>2</v>
      </c>
      <c r="D164" s="23">
        <v>61.62</v>
      </c>
      <c r="E164" s="24">
        <f t="shared" si="2"/>
        <v>123.24</v>
      </c>
      <c r="F164" s="4"/>
      <c r="G164" s="4"/>
      <c r="H164" s="1"/>
      <c r="I164" s="1"/>
      <c r="J164"/>
      <c r="K164"/>
      <c r="L164"/>
    </row>
    <row r="165" spans="1:12">
      <c r="A165" s="14">
        <v>140</v>
      </c>
      <c r="B165" s="18" t="s">
        <v>166</v>
      </c>
      <c r="C165" s="21">
        <v>2</v>
      </c>
      <c r="D165" s="23">
        <v>68.56</v>
      </c>
      <c r="E165" s="24">
        <f t="shared" si="2"/>
        <v>137.12</v>
      </c>
      <c r="F165" s="4"/>
      <c r="G165" s="4"/>
      <c r="H165" s="1"/>
      <c r="I165" s="1"/>
      <c r="J165"/>
      <c r="K165"/>
      <c r="L165"/>
    </row>
    <row r="166" spans="1:12">
      <c r="A166" s="14">
        <v>141</v>
      </c>
      <c r="B166" s="18" t="s">
        <v>167</v>
      </c>
      <c r="C166" s="21">
        <v>5</v>
      </c>
      <c r="D166" s="23">
        <v>92.4</v>
      </c>
      <c r="E166" s="24">
        <f t="shared" si="2"/>
        <v>462</v>
      </c>
      <c r="F166" s="4"/>
      <c r="G166" s="4"/>
      <c r="H166" s="1"/>
      <c r="I166" s="1"/>
      <c r="J166"/>
      <c r="K166"/>
      <c r="L166"/>
    </row>
    <row r="167" spans="1:12">
      <c r="A167" s="14">
        <v>142</v>
      </c>
      <c r="B167" s="18" t="s">
        <v>168</v>
      </c>
      <c r="C167" s="21">
        <v>3</v>
      </c>
      <c r="D167" s="23">
        <v>160.18</v>
      </c>
      <c r="E167" s="24">
        <f t="shared" si="2"/>
        <v>480.54</v>
      </c>
      <c r="F167" s="4"/>
      <c r="G167" s="4"/>
      <c r="H167" s="1"/>
      <c r="I167" s="1"/>
      <c r="J167"/>
      <c r="K167"/>
      <c r="L167"/>
    </row>
    <row r="168" spans="1:12">
      <c r="A168" s="14">
        <v>143</v>
      </c>
      <c r="B168" s="18" t="s">
        <v>169</v>
      </c>
      <c r="C168" s="21">
        <v>2</v>
      </c>
      <c r="D168" s="23">
        <v>290.88</v>
      </c>
      <c r="E168" s="24">
        <f t="shared" si="2"/>
        <v>581.76</v>
      </c>
      <c r="F168" s="4"/>
      <c r="G168" s="4"/>
      <c r="H168" s="1"/>
      <c r="I168" s="1"/>
      <c r="J168"/>
      <c r="K168"/>
      <c r="L168"/>
    </row>
    <row r="169" spans="1:12">
      <c r="A169" s="14">
        <v>144</v>
      </c>
      <c r="B169" s="18" t="s">
        <v>170</v>
      </c>
      <c r="C169" s="21">
        <v>10</v>
      </c>
      <c r="D169" s="23">
        <v>256.3</v>
      </c>
      <c r="E169" s="24">
        <f t="shared" si="2"/>
        <v>2563</v>
      </c>
      <c r="F169" s="4"/>
      <c r="G169" s="4"/>
      <c r="H169" s="1"/>
      <c r="I169" s="1"/>
      <c r="J169"/>
      <c r="K169"/>
      <c r="L169"/>
    </row>
    <row r="170" spans="1:12">
      <c r="A170" s="14">
        <v>145</v>
      </c>
      <c r="B170" s="18" t="s">
        <v>171</v>
      </c>
      <c r="C170" s="21">
        <v>5</v>
      </c>
      <c r="D170" s="23">
        <v>58.99</v>
      </c>
      <c r="E170" s="24">
        <f t="shared" si="2"/>
        <v>294.95</v>
      </c>
      <c r="F170" s="4"/>
      <c r="G170" s="4"/>
      <c r="H170" s="1"/>
      <c r="I170" s="1"/>
      <c r="J170"/>
      <c r="K170"/>
      <c r="L170"/>
    </row>
    <row r="171" spans="1:12">
      <c r="A171" s="14">
        <v>146</v>
      </c>
      <c r="B171" s="18" t="s">
        <v>172</v>
      </c>
      <c r="C171" s="21">
        <v>5</v>
      </c>
      <c r="D171" s="23">
        <v>16.95</v>
      </c>
      <c r="E171" s="24">
        <f t="shared" si="2"/>
        <v>84.75</v>
      </c>
      <c r="F171" s="4"/>
      <c r="G171" s="4"/>
      <c r="H171" s="1"/>
      <c r="I171" s="1"/>
      <c r="J171"/>
      <c r="K171"/>
      <c r="L171"/>
    </row>
    <row r="172" spans="1:12">
      <c r="A172" s="14">
        <v>147</v>
      </c>
      <c r="B172" s="18" t="s">
        <v>173</v>
      </c>
      <c r="C172" s="21">
        <v>5</v>
      </c>
      <c r="D172" s="23">
        <v>25.27</v>
      </c>
      <c r="E172" s="24">
        <f t="shared" si="2"/>
        <v>126.35</v>
      </c>
      <c r="F172" s="4"/>
      <c r="G172" s="4"/>
      <c r="H172" s="1"/>
      <c r="I172" s="1"/>
      <c r="J172"/>
      <c r="K172"/>
      <c r="L172"/>
    </row>
    <row r="173" spans="1:12">
      <c r="A173" s="14">
        <v>148</v>
      </c>
      <c r="B173" s="18" t="s">
        <v>174</v>
      </c>
      <c r="C173" s="21">
        <v>5</v>
      </c>
      <c r="D173" s="23">
        <v>25.27</v>
      </c>
      <c r="E173" s="24">
        <f t="shared" si="2"/>
        <v>126.35</v>
      </c>
      <c r="F173" s="4"/>
      <c r="G173" s="4"/>
      <c r="H173" s="1"/>
      <c r="I173" s="1"/>
      <c r="J173"/>
      <c r="K173"/>
      <c r="L173"/>
    </row>
    <row r="174" spans="1:12">
      <c r="A174" s="14">
        <v>149</v>
      </c>
      <c r="B174" s="18" t="s">
        <v>175</v>
      </c>
      <c r="C174" s="21">
        <v>5</v>
      </c>
      <c r="D174" s="23">
        <v>31.27</v>
      </c>
      <c r="E174" s="24">
        <f t="shared" si="2"/>
        <v>156.35</v>
      </c>
      <c r="F174" s="4"/>
      <c r="G174" s="4"/>
      <c r="H174" s="1"/>
      <c r="I174" s="1"/>
      <c r="J174"/>
      <c r="K174"/>
      <c r="L174"/>
    </row>
    <row r="175" spans="1:12" ht="15.75">
      <c r="A175" s="14"/>
      <c r="B175" s="22"/>
      <c r="C175" s="47" t="s">
        <v>180</v>
      </c>
      <c r="D175" s="47"/>
      <c r="E175" s="39">
        <f>SUM(E131:E174)</f>
        <v>11687.52</v>
      </c>
      <c r="F175" s="19" t="s">
        <v>6</v>
      </c>
      <c r="G175" s="4"/>
      <c r="H175" s="1"/>
      <c r="I175" s="1"/>
      <c r="J175"/>
      <c r="K175"/>
      <c r="L175"/>
    </row>
    <row r="176" spans="1:12" ht="15.75">
      <c r="A176" s="14"/>
      <c r="B176" s="22"/>
      <c r="C176" s="47" t="s">
        <v>176</v>
      </c>
      <c r="D176" s="47"/>
      <c r="E176" s="39">
        <f>ROUND(0.23*E175,2)</f>
        <v>2688.13</v>
      </c>
      <c r="F176" s="19" t="s">
        <v>6</v>
      </c>
      <c r="G176" s="4"/>
      <c r="H176" s="1"/>
      <c r="I176" s="1"/>
      <c r="J176"/>
      <c r="K176"/>
      <c r="L176"/>
    </row>
    <row r="177" spans="1:12" ht="15.75">
      <c r="A177" s="14"/>
      <c r="B177" s="22"/>
      <c r="C177" s="47" t="s">
        <v>177</v>
      </c>
      <c r="D177" s="47"/>
      <c r="E177" s="39">
        <f>E175+E176</f>
        <v>14375.650000000001</v>
      </c>
      <c r="F177" s="19" t="s">
        <v>6</v>
      </c>
      <c r="G177" s="4"/>
      <c r="H177" s="1"/>
      <c r="I177" s="1"/>
      <c r="J177"/>
      <c r="K177"/>
      <c r="L177"/>
    </row>
    <row r="178" spans="1:12" ht="15.75">
      <c r="A178" s="43"/>
      <c r="B178" s="44"/>
      <c r="C178" s="45"/>
      <c r="D178" s="45"/>
      <c r="E178" s="46"/>
      <c r="F178" s="19"/>
      <c r="G178" s="4"/>
      <c r="H178" s="1"/>
      <c r="I178" s="1"/>
      <c r="J178"/>
      <c r="K178"/>
      <c r="L178"/>
    </row>
    <row r="179" spans="1:12">
      <c r="A179" s="6"/>
      <c r="B179" s="6"/>
      <c r="C179" s="29"/>
      <c r="D179" s="30"/>
      <c r="E179" s="31"/>
      <c r="F179" s="32"/>
      <c r="G179" s="4"/>
    </row>
    <row r="180" spans="1:12" ht="15.75">
      <c r="A180" s="6"/>
      <c r="B180" s="6"/>
      <c r="C180" s="60" t="s">
        <v>5</v>
      </c>
      <c r="D180" s="60"/>
      <c r="E180" s="28">
        <f>E96+E127+E175</f>
        <v>38037.350000000006</v>
      </c>
      <c r="F180" s="19" t="s">
        <v>6</v>
      </c>
      <c r="G180" s="4"/>
    </row>
    <row r="181" spans="1:12" ht="15.75">
      <c r="A181" s="6"/>
      <c r="B181" s="6"/>
      <c r="C181" s="59" t="s">
        <v>10</v>
      </c>
      <c r="D181" s="59"/>
      <c r="E181" s="33">
        <f>ROUND(E180*0.23,2)</f>
        <v>8748.59</v>
      </c>
      <c r="F181" s="19" t="s">
        <v>6</v>
      </c>
      <c r="G181" s="4"/>
    </row>
    <row r="182" spans="1:12" ht="15.75">
      <c r="A182" s="6"/>
      <c r="B182" s="6"/>
      <c r="C182" s="58" t="s">
        <v>11</v>
      </c>
      <c r="D182" s="58"/>
      <c r="E182" s="37">
        <f>E180+E181</f>
        <v>46785.94</v>
      </c>
      <c r="F182" s="19" t="s">
        <v>6</v>
      </c>
      <c r="G182" s="4"/>
    </row>
    <row r="183" spans="1:12" ht="30.75" customHeight="1">
      <c r="A183" s="64" t="s">
        <v>181</v>
      </c>
      <c r="B183" s="64"/>
      <c r="C183" s="64"/>
      <c r="D183" s="64"/>
      <c r="E183" s="64"/>
      <c r="F183" s="40"/>
      <c r="G183" s="40"/>
      <c r="H183" s="41"/>
    </row>
    <row r="184" spans="1:12">
      <c r="A184" s="6"/>
      <c r="B184" s="6"/>
      <c r="C184" s="8"/>
      <c r="D184" s="6"/>
      <c r="E184" s="6"/>
      <c r="F184" s="11"/>
      <c r="G184" s="11"/>
    </row>
    <row r="185" spans="1:12">
      <c r="A185" s="6"/>
      <c r="B185" s="6"/>
      <c r="C185" s="8"/>
      <c r="D185" s="6"/>
      <c r="E185" s="6"/>
      <c r="F185" s="11"/>
      <c r="G185" s="27"/>
    </row>
    <row r="186" spans="1:12" ht="42.75" customHeight="1">
      <c r="A186" s="6"/>
      <c r="B186" s="53" t="s">
        <v>120</v>
      </c>
      <c r="C186" s="53"/>
      <c r="D186" s="51" t="s">
        <v>15</v>
      </c>
      <c r="E186" s="51"/>
      <c r="F186" s="51"/>
      <c r="G186" s="27"/>
    </row>
    <row r="187" spans="1:12" ht="15" customHeight="1">
      <c r="A187" s="6"/>
      <c r="B187" s="53" t="s">
        <v>12</v>
      </c>
      <c r="C187" s="53"/>
      <c r="D187" s="51" t="s">
        <v>16</v>
      </c>
      <c r="E187" s="51"/>
      <c r="F187" s="51"/>
      <c r="G187" s="11"/>
    </row>
    <row r="188" spans="1:12">
      <c r="A188" s="6"/>
      <c r="B188" s="3"/>
      <c r="D188" s="6"/>
      <c r="E188" s="35"/>
      <c r="F188" s="36"/>
      <c r="G188" s="11"/>
    </row>
    <row r="189" spans="1:12">
      <c r="A189" s="6"/>
      <c r="B189" s="3"/>
      <c r="D189" s="6"/>
      <c r="E189" s="35"/>
      <c r="F189" s="36"/>
      <c r="G189" s="27"/>
    </row>
    <row r="190" spans="1:12" ht="15" customHeight="1">
      <c r="A190" s="6"/>
      <c r="B190" s="53" t="s">
        <v>13</v>
      </c>
      <c r="C190" s="53"/>
      <c r="D190" s="51" t="s">
        <v>17</v>
      </c>
      <c r="E190" s="51"/>
      <c r="F190" s="51"/>
      <c r="G190" s="11"/>
    </row>
    <row r="191" spans="1:12">
      <c r="A191" s="6"/>
      <c r="B191" s="53" t="s">
        <v>14</v>
      </c>
      <c r="C191" s="53"/>
      <c r="D191" s="52" t="s">
        <v>18</v>
      </c>
      <c r="E191" s="52"/>
      <c r="F191" s="52"/>
      <c r="G191" s="11"/>
    </row>
    <row r="192" spans="1:12">
      <c r="A192" s="6"/>
      <c r="B192" s="25"/>
      <c r="C192" s="26"/>
      <c r="D192" s="6"/>
      <c r="E192" s="6"/>
      <c r="F192" s="11"/>
    </row>
    <row r="193" spans="3:3">
      <c r="C193" s="8"/>
    </row>
    <row r="194" spans="3:3">
      <c r="C194" s="8"/>
    </row>
    <row r="195" spans="3:3">
      <c r="C195" s="8"/>
    </row>
    <row r="196" spans="3:3">
      <c r="C196" s="8"/>
    </row>
    <row r="197" spans="3:3">
      <c r="C197" s="8"/>
    </row>
    <row r="198" spans="3:3">
      <c r="C198" s="8"/>
    </row>
    <row r="199" spans="3:3">
      <c r="C199" s="8"/>
    </row>
    <row r="200" spans="3:3">
      <c r="C200" s="8"/>
    </row>
    <row r="201" spans="3:3">
      <c r="C201" s="8"/>
    </row>
    <row r="202" spans="3:3">
      <c r="C202" s="8"/>
    </row>
    <row r="203" spans="3:3">
      <c r="C203" s="8"/>
    </row>
    <row r="204" spans="3:3">
      <c r="C204" s="8"/>
    </row>
    <row r="205" spans="3:3">
      <c r="C205" s="8"/>
    </row>
    <row r="206" spans="3:3">
      <c r="C206" s="8"/>
    </row>
    <row r="207" spans="3:3">
      <c r="C207" s="8"/>
    </row>
    <row r="208" spans="3:3">
      <c r="C208" s="8"/>
    </row>
    <row r="209" spans="3:3">
      <c r="C209" s="8"/>
    </row>
    <row r="210" spans="3:3">
      <c r="C210" s="8"/>
    </row>
    <row r="211" spans="3:3">
      <c r="C211" s="8"/>
    </row>
    <row r="212" spans="3:3">
      <c r="C212" s="8"/>
    </row>
    <row r="213" spans="3:3">
      <c r="C213" s="8"/>
    </row>
    <row r="214" spans="3:3">
      <c r="C214" s="8"/>
    </row>
    <row r="215" spans="3:3">
      <c r="C215" s="8"/>
    </row>
    <row r="216" spans="3:3">
      <c r="C216" s="8"/>
    </row>
    <row r="217" spans="3:3">
      <c r="C217" s="8"/>
    </row>
    <row r="218" spans="3:3">
      <c r="C218" s="8"/>
    </row>
    <row r="219" spans="3:3">
      <c r="C219" s="8"/>
    </row>
    <row r="220" spans="3:3">
      <c r="C220" s="8"/>
    </row>
    <row r="221" spans="3:3">
      <c r="C221" s="8"/>
    </row>
    <row r="222" spans="3:3">
      <c r="C222" s="8"/>
    </row>
    <row r="223" spans="3:3">
      <c r="C223" s="8"/>
    </row>
    <row r="224" spans="3:3">
      <c r="C224" s="8"/>
    </row>
    <row r="225" spans="3:3">
      <c r="C225" s="8"/>
    </row>
    <row r="226" spans="3:3">
      <c r="C226" s="8"/>
    </row>
    <row r="227" spans="3:3">
      <c r="C227" s="8"/>
    </row>
    <row r="228" spans="3:3">
      <c r="C228" s="8"/>
    </row>
    <row r="229" spans="3:3">
      <c r="C229" s="8"/>
    </row>
    <row r="230" spans="3:3">
      <c r="C230" s="8"/>
    </row>
    <row r="231" spans="3:3">
      <c r="C231" s="8"/>
    </row>
    <row r="232" spans="3:3">
      <c r="C232" s="8"/>
    </row>
    <row r="233" spans="3:3">
      <c r="C233" s="8"/>
    </row>
    <row r="234" spans="3:3">
      <c r="C234" s="8"/>
    </row>
    <row r="235" spans="3:3">
      <c r="C235" s="8"/>
    </row>
    <row r="236" spans="3:3">
      <c r="C236" s="8"/>
    </row>
    <row r="237" spans="3:3">
      <c r="C237" s="8"/>
    </row>
    <row r="238" spans="3:3">
      <c r="C238" s="8"/>
    </row>
    <row r="239" spans="3:3">
      <c r="C239" s="8"/>
    </row>
    <row r="240" spans="3:3">
      <c r="C240" s="8"/>
    </row>
    <row r="241" spans="3:3">
      <c r="C241" s="8"/>
    </row>
    <row r="242" spans="3:3">
      <c r="C242" s="8"/>
    </row>
    <row r="243" spans="3:3">
      <c r="C243" s="8"/>
    </row>
    <row r="244" spans="3:3">
      <c r="C244" s="8"/>
    </row>
    <row r="245" spans="3:3">
      <c r="C245" s="8"/>
    </row>
    <row r="246" spans="3:3">
      <c r="C246" s="8"/>
    </row>
    <row r="247" spans="3:3">
      <c r="C247" s="8"/>
    </row>
    <row r="248" spans="3:3">
      <c r="C248" s="8"/>
    </row>
    <row r="249" spans="3:3">
      <c r="C249" s="8"/>
    </row>
    <row r="250" spans="3:3">
      <c r="C250" s="8"/>
    </row>
    <row r="251" spans="3:3">
      <c r="C251" s="8"/>
    </row>
    <row r="252" spans="3:3">
      <c r="C252" s="8"/>
    </row>
    <row r="253" spans="3:3">
      <c r="C253" s="8"/>
    </row>
    <row r="254" spans="3:3">
      <c r="C254" s="8"/>
    </row>
    <row r="255" spans="3:3">
      <c r="C255" s="8"/>
    </row>
    <row r="256" spans="3:3">
      <c r="C256" s="8"/>
    </row>
    <row r="257" spans="3:3">
      <c r="C257" s="8"/>
    </row>
    <row r="258" spans="3:3">
      <c r="C258" s="8"/>
    </row>
    <row r="259" spans="3:3">
      <c r="C259" s="8"/>
    </row>
    <row r="260" spans="3:3">
      <c r="C260" s="8"/>
    </row>
    <row r="261" spans="3:3">
      <c r="C261" s="8"/>
    </row>
    <row r="262" spans="3:3">
      <c r="C262" s="8"/>
    </row>
    <row r="263" spans="3:3">
      <c r="C263" s="8"/>
    </row>
    <row r="264" spans="3:3">
      <c r="C264" s="8"/>
    </row>
    <row r="265" spans="3:3">
      <c r="C265" s="8"/>
    </row>
    <row r="266" spans="3:3">
      <c r="C266" s="8"/>
    </row>
    <row r="267" spans="3:3">
      <c r="C267" s="8"/>
    </row>
    <row r="268" spans="3:3">
      <c r="C268" s="8"/>
    </row>
    <row r="269" spans="3:3">
      <c r="C269" s="8"/>
    </row>
    <row r="270" spans="3:3">
      <c r="C270" s="8"/>
    </row>
    <row r="271" spans="3:3">
      <c r="C271" s="8"/>
    </row>
    <row r="272" spans="3:3">
      <c r="C272" s="8"/>
    </row>
    <row r="273" spans="3:3">
      <c r="C273" s="8"/>
    </row>
    <row r="274" spans="3:3">
      <c r="C274" s="8"/>
    </row>
    <row r="275" spans="3:3">
      <c r="C275" s="8"/>
    </row>
    <row r="276" spans="3:3">
      <c r="C276" s="8"/>
    </row>
    <row r="277" spans="3:3">
      <c r="C277" s="8"/>
    </row>
    <row r="278" spans="3:3">
      <c r="C278" s="8"/>
    </row>
    <row r="279" spans="3:3">
      <c r="C279" s="8"/>
    </row>
    <row r="280" spans="3:3">
      <c r="C280" s="8"/>
    </row>
    <row r="281" spans="3:3">
      <c r="C281" s="8"/>
    </row>
    <row r="282" spans="3:3">
      <c r="C282" s="8"/>
    </row>
    <row r="283" spans="3:3">
      <c r="C283" s="8"/>
    </row>
    <row r="284" spans="3:3">
      <c r="C284" s="8"/>
    </row>
    <row r="285" spans="3:3">
      <c r="C285" s="8"/>
    </row>
    <row r="286" spans="3:3">
      <c r="C286" s="8"/>
    </row>
    <row r="287" spans="3:3">
      <c r="C287" s="8"/>
    </row>
    <row r="288" spans="3:3">
      <c r="C288" s="8"/>
    </row>
    <row r="289" spans="3:3">
      <c r="C289" s="8"/>
    </row>
    <row r="290" spans="3:3">
      <c r="C290" s="8"/>
    </row>
    <row r="291" spans="3:3">
      <c r="C291" s="8"/>
    </row>
    <row r="292" spans="3:3">
      <c r="C292" s="8"/>
    </row>
    <row r="293" spans="3:3">
      <c r="C293" s="8"/>
    </row>
    <row r="294" spans="3:3">
      <c r="C294" s="8"/>
    </row>
    <row r="295" spans="3:3">
      <c r="C295" s="8"/>
    </row>
    <row r="296" spans="3:3">
      <c r="C296" s="8"/>
    </row>
    <row r="297" spans="3:3">
      <c r="C297" s="8"/>
    </row>
    <row r="298" spans="3:3">
      <c r="C298" s="8"/>
    </row>
    <row r="299" spans="3:3">
      <c r="C299" s="8"/>
    </row>
    <row r="300" spans="3:3">
      <c r="C300" s="8"/>
    </row>
    <row r="301" spans="3:3">
      <c r="C301" s="8"/>
    </row>
    <row r="302" spans="3:3">
      <c r="C302" s="8"/>
    </row>
    <row r="303" spans="3:3">
      <c r="C303" s="8"/>
    </row>
    <row r="304" spans="3:3">
      <c r="C304" s="8"/>
    </row>
    <row r="305" spans="3:3">
      <c r="C305" s="8"/>
    </row>
    <row r="306" spans="3:3">
      <c r="C306" s="8"/>
    </row>
    <row r="307" spans="3:3">
      <c r="C307" s="8"/>
    </row>
    <row r="308" spans="3:3">
      <c r="C308" s="8"/>
    </row>
    <row r="309" spans="3:3">
      <c r="C309" s="8"/>
    </row>
    <row r="310" spans="3:3">
      <c r="C310" s="8"/>
    </row>
    <row r="311" spans="3:3">
      <c r="C311" s="8"/>
    </row>
    <row r="312" spans="3:3">
      <c r="C312" s="8"/>
    </row>
    <row r="313" spans="3:3">
      <c r="C313" s="8"/>
    </row>
    <row r="314" spans="3:3">
      <c r="C314" s="8"/>
    </row>
    <row r="315" spans="3:3">
      <c r="C315" s="8"/>
    </row>
    <row r="316" spans="3:3">
      <c r="C316" s="8"/>
    </row>
    <row r="317" spans="3:3">
      <c r="C317" s="8"/>
    </row>
    <row r="318" spans="3:3">
      <c r="C318" s="8"/>
    </row>
    <row r="319" spans="3:3">
      <c r="C319" s="8"/>
    </row>
    <row r="320" spans="3:3">
      <c r="C320" s="8"/>
    </row>
    <row r="321" spans="3:3">
      <c r="C321" s="8"/>
    </row>
    <row r="322" spans="3:3">
      <c r="C322" s="8"/>
    </row>
    <row r="323" spans="3:3">
      <c r="C323" s="8"/>
    </row>
    <row r="324" spans="3:3">
      <c r="C324" s="8"/>
    </row>
    <row r="325" spans="3:3">
      <c r="C325" s="8"/>
    </row>
    <row r="326" spans="3:3">
      <c r="C326" s="8"/>
    </row>
    <row r="327" spans="3:3">
      <c r="C327" s="8"/>
    </row>
    <row r="328" spans="3:3">
      <c r="C328" s="8"/>
    </row>
    <row r="329" spans="3:3">
      <c r="C329" s="8"/>
    </row>
    <row r="330" spans="3:3">
      <c r="C330" s="8"/>
    </row>
    <row r="331" spans="3:3">
      <c r="C331" s="8"/>
    </row>
    <row r="332" spans="3:3">
      <c r="C332" s="8"/>
    </row>
    <row r="333" spans="3:3">
      <c r="C333" s="8"/>
    </row>
    <row r="334" spans="3:3">
      <c r="C334" s="8"/>
    </row>
    <row r="335" spans="3:3">
      <c r="C335" s="8"/>
    </row>
    <row r="336" spans="3:3">
      <c r="C336" s="8"/>
    </row>
    <row r="337" spans="3:3">
      <c r="C337" s="8"/>
    </row>
    <row r="338" spans="3:3">
      <c r="C338" s="8"/>
    </row>
    <row r="339" spans="3:3">
      <c r="C339" s="8"/>
    </row>
    <row r="340" spans="3:3">
      <c r="C340" s="8"/>
    </row>
    <row r="341" spans="3:3">
      <c r="C341" s="8"/>
    </row>
    <row r="342" spans="3:3">
      <c r="C342" s="8"/>
    </row>
    <row r="343" spans="3:3">
      <c r="C343" s="8"/>
    </row>
    <row r="344" spans="3:3">
      <c r="C344" s="8"/>
    </row>
    <row r="345" spans="3:3">
      <c r="C345" s="8"/>
    </row>
    <row r="346" spans="3:3">
      <c r="C346" s="8"/>
    </row>
    <row r="347" spans="3:3">
      <c r="C347" s="8"/>
    </row>
    <row r="348" spans="3:3">
      <c r="C348" s="8"/>
    </row>
    <row r="349" spans="3:3">
      <c r="C349" s="8"/>
    </row>
    <row r="350" spans="3:3">
      <c r="C350" s="8"/>
    </row>
    <row r="351" spans="3:3">
      <c r="C351" s="8"/>
    </row>
    <row r="352" spans="3:3">
      <c r="C352" s="8"/>
    </row>
    <row r="353" spans="3:3">
      <c r="C353" s="8"/>
    </row>
    <row r="354" spans="3:3">
      <c r="C354" s="8"/>
    </row>
    <row r="355" spans="3:3">
      <c r="C355" s="8"/>
    </row>
    <row r="356" spans="3:3">
      <c r="C356" s="8"/>
    </row>
    <row r="357" spans="3:3">
      <c r="C357" s="8"/>
    </row>
    <row r="358" spans="3:3">
      <c r="C358" s="8"/>
    </row>
    <row r="359" spans="3:3">
      <c r="C359" s="8"/>
    </row>
    <row r="360" spans="3:3">
      <c r="C360" s="8"/>
    </row>
    <row r="361" spans="3:3">
      <c r="C361" s="8"/>
    </row>
    <row r="362" spans="3:3">
      <c r="C362" s="8"/>
    </row>
    <row r="363" spans="3:3">
      <c r="C363" s="8"/>
    </row>
    <row r="364" spans="3:3">
      <c r="C364" s="8"/>
    </row>
    <row r="365" spans="3:3">
      <c r="C365" s="8"/>
    </row>
    <row r="366" spans="3:3">
      <c r="C366" s="8"/>
    </row>
    <row r="367" spans="3:3">
      <c r="C367" s="8"/>
    </row>
    <row r="368" spans="3:3">
      <c r="C368" s="8"/>
    </row>
    <row r="369" spans="3:3">
      <c r="C369" s="8"/>
    </row>
    <row r="370" spans="3:3">
      <c r="C370" s="8"/>
    </row>
    <row r="371" spans="3:3">
      <c r="C371" s="8"/>
    </row>
    <row r="372" spans="3:3">
      <c r="C372" s="8"/>
    </row>
    <row r="373" spans="3:3">
      <c r="C373" s="8"/>
    </row>
    <row r="374" spans="3:3">
      <c r="C374" s="8"/>
    </row>
    <row r="375" spans="3:3">
      <c r="C375" s="8"/>
    </row>
    <row r="376" spans="3:3">
      <c r="C376" s="8"/>
    </row>
    <row r="377" spans="3:3">
      <c r="C377" s="8"/>
    </row>
    <row r="378" spans="3:3">
      <c r="C378" s="8"/>
    </row>
    <row r="379" spans="3:3">
      <c r="C379" s="8"/>
    </row>
    <row r="380" spans="3:3">
      <c r="C380" s="8"/>
    </row>
    <row r="381" spans="3:3">
      <c r="C381" s="8"/>
    </row>
    <row r="382" spans="3:3">
      <c r="C382" s="8"/>
    </row>
    <row r="383" spans="3:3">
      <c r="C383" s="8"/>
    </row>
    <row r="384" spans="3:3">
      <c r="C384" s="8"/>
    </row>
    <row r="385" spans="3:3">
      <c r="C385" s="8"/>
    </row>
    <row r="386" spans="3:3">
      <c r="C386" s="8"/>
    </row>
    <row r="387" spans="3:3">
      <c r="C387" s="8"/>
    </row>
    <row r="388" spans="3:3">
      <c r="C388" s="8"/>
    </row>
    <row r="389" spans="3:3">
      <c r="C389" s="8"/>
    </row>
    <row r="390" spans="3:3">
      <c r="C390" s="8"/>
    </row>
    <row r="391" spans="3:3">
      <c r="C391" s="8"/>
    </row>
    <row r="392" spans="3:3">
      <c r="C392" s="8"/>
    </row>
    <row r="393" spans="3:3">
      <c r="C393" s="8"/>
    </row>
    <row r="394" spans="3:3">
      <c r="C394" s="8"/>
    </row>
    <row r="395" spans="3:3">
      <c r="C395" s="8"/>
    </row>
    <row r="396" spans="3:3">
      <c r="C396" s="8"/>
    </row>
    <row r="397" spans="3:3">
      <c r="C397" s="8"/>
    </row>
    <row r="398" spans="3:3">
      <c r="C398" s="8"/>
    </row>
    <row r="399" spans="3:3">
      <c r="C399" s="8"/>
    </row>
    <row r="400" spans="3:3">
      <c r="C400" s="8"/>
    </row>
    <row r="401" spans="3:3">
      <c r="C401" s="8"/>
    </row>
    <row r="402" spans="3:3">
      <c r="C402" s="8"/>
    </row>
    <row r="403" spans="3:3">
      <c r="C403" s="8"/>
    </row>
    <row r="404" spans="3:3">
      <c r="C404" s="8"/>
    </row>
    <row r="405" spans="3:3">
      <c r="C405" s="8"/>
    </row>
    <row r="406" spans="3:3">
      <c r="C406" s="8"/>
    </row>
    <row r="407" spans="3:3">
      <c r="C407" s="8"/>
    </row>
    <row r="408" spans="3:3">
      <c r="C408" s="8"/>
    </row>
    <row r="409" spans="3:3">
      <c r="C409" s="8"/>
    </row>
    <row r="410" spans="3:3">
      <c r="C410" s="8"/>
    </row>
    <row r="411" spans="3:3">
      <c r="C411" s="8"/>
    </row>
    <row r="412" spans="3:3">
      <c r="C412" s="8"/>
    </row>
    <row r="413" spans="3:3">
      <c r="C413" s="8"/>
    </row>
    <row r="414" spans="3:3">
      <c r="C414" s="8"/>
    </row>
    <row r="415" spans="3:3">
      <c r="C415" s="8"/>
    </row>
    <row r="416" spans="3:3">
      <c r="C416" s="8"/>
    </row>
    <row r="417" spans="3:3">
      <c r="C417" s="8"/>
    </row>
    <row r="418" spans="3:3">
      <c r="C418" s="8"/>
    </row>
    <row r="419" spans="3:3">
      <c r="C419" s="8"/>
    </row>
    <row r="420" spans="3:3">
      <c r="C420" s="8"/>
    </row>
    <row r="421" spans="3:3">
      <c r="C421" s="8"/>
    </row>
    <row r="422" spans="3:3">
      <c r="C422" s="8"/>
    </row>
    <row r="423" spans="3:3">
      <c r="C423" s="8"/>
    </row>
    <row r="424" spans="3:3">
      <c r="C424" s="8"/>
    </row>
    <row r="425" spans="3:3">
      <c r="C425" s="8"/>
    </row>
    <row r="426" spans="3:3">
      <c r="C426" s="8"/>
    </row>
    <row r="427" spans="3:3">
      <c r="C427" s="8"/>
    </row>
    <row r="428" spans="3:3">
      <c r="C428" s="8"/>
    </row>
    <row r="429" spans="3:3">
      <c r="C429" s="8"/>
    </row>
    <row r="430" spans="3:3">
      <c r="C430" s="8"/>
    </row>
    <row r="431" spans="3:3">
      <c r="C431" s="8"/>
    </row>
    <row r="432" spans="3:3">
      <c r="C432" s="8"/>
    </row>
    <row r="433" spans="3:3">
      <c r="C433" s="8"/>
    </row>
    <row r="434" spans="3:3">
      <c r="C434" s="8"/>
    </row>
    <row r="435" spans="3:3">
      <c r="C435" s="8"/>
    </row>
    <row r="436" spans="3:3">
      <c r="C436" s="8"/>
    </row>
    <row r="437" spans="3:3">
      <c r="C437" s="8"/>
    </row>
    <row r="438" spans="3:3">
      <c r="C438" s="8"/>
    </row>
    <row r="439" spans="3:3">
      <c r="C439" s="8"/>
    </row>
    <row r="440" spans="3:3">
      <c r="C440" s="8"/>
    </row>
    <row r="441" spans="3:3">
      <c r="C441" s="8"/>
    </row>
    <row r="442" spans="3:3">
      <c r="C442" s="8"/>
    </row>
    <row r="443" spans="3:3">
      <c r="C443" s="8"/>
    </row>
    <row r="444" spans="3:3">
      <c r="C444" s="8"/>
    </row>
    <row r="445" spans="3:3">
      <c r="C445" s="8"/>
    </row>
    <row r="446" spans="3:3">
      <c r="C446" s="8"/>
    </row>
    <row r="447" spans="3:3">
      <c r="C447" s="8"/>
    </row>
    <row r="448" spans="3:3">
      <c r="C448" s="8"/>
    </row>
    <row r="449" spans="3:3">
      <c r="C449" s="8"/>
    </row>
    <row r="450" spans="3:3">
      <c r="C450" s="8"/>
    </row>
    <row r="451" spans="3:3">
      <c r="C451" s="8"/>
    </row>
    <row r="452" spans="3:3">
      <c r="C452" s="8"/>
    </row>
    <row r="453" spans="3:3">
      <c r="C453" s="8"/>
    </row>
    <row r="454" spans="3:3">
      <c r="C454" s="8"/>
    </row>
    <row r="455" spans="3:3">
      <c r="C455" s="8"/>
    </row>
    <row r="456" spans="3:3">
      <c r="C456" s="8"/>
    </row>
    <row r="457" spans="3:3">
      <c r="C457" s="8"/>
    </row>
    <row r="458" spans="3:3">
      <c r="C458" s="8"/>
    </row>
    <row r="459" spans="3:3">
      <c r="C459" s="8"/>
    </row>
    <row r="460" spans="3:3">
      <c r="C460" s="8"/>
    </row>
    <row r="461" spans="3:3">
      <c r="C461" s="8"/>
    </row>
    <row r="462" spans="3:3">
      <c r="C462" s="8"/>
    </row>
    <row r="463" spans="3:3">
      <c r="C463" s="8"/>
    </row>
    <row r="464" spans="3:3">
      <c r="C464" s="8"/>
    </row>
    <row r="465" spans="3:3">
      <c r="C465" s="8"/>
    </row>
    <row r="466" spans="3:3">
      <c r="C466" s="8"/>
    </row>
    <row r="467" spans="3:3">
      <c r="C467" s="8"/>
    </row>
    <row r="468" spans="3:3">
      <c r="C468" s="8"/>
    </row>
    <row r="469" spans="3:3">
      <c r="C469" s="8"/>
    </row>
    <row r="470" spans="3:3">
      <c r="C470" s="8"/>
    </row>
    <row r="471" spans="3:3">
      <c r="C471" s="8"/>
    </row>
    <row r="472" spans="3:3">
      <c r="C472" s="8"/>
    </row>
    <row r="473" spans="3:3">
      <c r="C473" s="8"/>
    </row>
    <row r="474" spans="3:3">
      <c r="C474" s="8"/>
    </row>
    <row r="475" spans="3:3">
      <c r="C475" s="8"/>
    </row>
    <row r="476" spans="3:3">
      <c r="C476" s="8"/>
    </row>
    <row r="477" spans="3:3">
      <c r="C477" s="8"/>
    </row>
    <row r="478" spans="3:3">
      <c r="C478" s="8"/>
    </row>
    <row r="479" spans="3:3">
      <c r="C479" s="8"/>
    </row>
    <row r="480" spans="3:3">
      <c r="C480" s="8"/>
    </row>
    <row r="481" spans="3:3">
      <c r="C481" s="8"/>
    </row>
    <row r="482" spans="3:3">
      <c r="C482" s="8"/>
    </row>
    <row r="483" spans="3:3">
      <c r="C483" s="8"/>
    </row>
    <row r="484" spans="3:3">
      <c r="C484" s="8"/>
    </row>
    <row r="485" spans="3:3">
      <c r="C485" s="8"/>
    </row>
    <row r="486" spans="3:3">
      <c r="C486" s="8"/>
    </row>
    <row r="487" spans="3:3">
      <c r="C487" s="8"/>
    </row>
    <row r="488" spans="3:3">
      <c r="C488" s="8"/>
    </row>
    <row r="489" spans="3:3">
      <c r="C489" s="8"/>
    </row>
    <row r="490" spans="3:3">
      <c r="C490" s="8"/>
    </row>
    <row r="491" spans="3:3">
      <c r="C491" s="8"/>
    </row>
    <row r="492" spans="3:3">
      <c r="C492" s="8"/>
    </row>
    <row r="493" spans="3:3">
      <c r="C493" s="8"/>
    </row>
    <row r="494" spans="3:3">
      <c r="C494" s="8"/>
    </row>
    <row r="495" spans="3:3">
      <c r="C495" s="8"/>
    </row>
    <row r="496" spans="3:3">
      <c r="C496" s="8"/>
    </row>
    <row r="497" spans="3:3">
      <c r="C497" s="8"/>
    </row>
    <row r="498" spans="3:3">
      <c r="C498" s="8"/>
    </row>
    <row r="499" spans="3:3">
      <c r="C499" s="8"/>
    </row>
    <row r="500" spans="3:3">
      <c r="C500" s="8"/>
    </row>
    <row r="501" spans="3:3">
      <c r="C501" s="8"/>
    </row>
    <row r="502" spans="3:3">
      <c r="C502" s="8"/>
    </row>
    <row r="503" spans="3:3">
      <c r="C503" s="8"/>
    </row>
    <row r="504" spans="3:3">
      <c r="C504" s="8"/>
    </row>
    <row r="505" spans="3:3">
      <c r="C505" s="8"/>
    </row>
    <row r="506" spans="3:3">
      <c r="C506" s="8"/>
    </row>
    <row r="507" spans="3:3">
      <c r="C507" s="8"/>
    </row>
    <row r="508" spans="3:3">
      <c r="C508" s="8"/>
    </row>
    <row r="509" spans="3:3">
      <c r="C509" s="8"/>
    </row>
    <row r="510" spans="3:3">
      <c r="C510" s="8"/>
    </row>
    <row r="511" spans="3:3">
      <c r="C511" s="8"/>
    </row>
    <row r="512" spans="3:3">
      <c r="C512" s="8"/>
    </row>
    <row r="513" spans="3:3">
      <c r="C513" s="8"/>
    </row>
    <row r="514" spans="3:3">
      <c r="C514" s="8"/>
    </row>
    <row r="515" spans="3:3">
      <c r="C515" s="8"/>
    </row>
    <row r="516" spans="3:3">
      <c r="C516" s="8"/>
    </row>
    <row r="517" spans="3:3">
      <c r="C517" s="8"/>
    </row>
    <row r="518" spans="3:3">
      <c r="C518" s="8"/>
    </row>
    <row r="519" spans="3:3">
      <c r="C519" s="8"/>
    </row>
    <row r="520" spans="3:3">
      <c r="C520" s="8"/>
    </row>
    <row r="521" spans="3:3">
      <c r="C521" s="8"/>
    </row>
    <row r="522" spans="3:3">
      <c r="C522" s="8"/>
    </row>
    <row r="523" spans="3:3">
      <c r="C523" s="8"/>
    </row>
    <row r="524" spans="3:3">
      <c r="C524" s="8"/>
    </row>
    <row r="525" spans="3:3">
      <c r="C525" s="8"/>
    </row>
    <row r="526" spans="3:3">
      <c r="C526" s="8"/>
    </row>
    <row r="527" spans="3:3">
      <c r="C527" s="8"/>
    </row>
    <row r="528" spans="3:3">
      <c r="C528" s="8"/>
    </row>
    <row r="529" spans="3:3">
      <c r="C529" s="8"/>
    </row>
    <row r="530" spans="3:3">
      <c r="C530" s="8"/>
    </row>
    <row r="531" spans="3:3">
      <c r="C531" s="8"/>
    </row>
    <row r="532" spans="3:3">
      <c r="C532" s="8"/>
    </row>
    <row r="533" spans="3:3">
      <c r="C533" s="8"/>
    </row>
    <row r="534" spans="3:3">
      <c r="C534" s="8"/>
    </row>
    <row r="535" spans="3:3">
      <c r="C535" s="8"/>
    </row>
    <row r="536" spans="3:3">
      <c r="C536" s="8"/>
    </row>
    <row r="537" spans="3:3">
      <c r="C537" s="8"/>
    </row>
    <row r="538" spans="3:3">
      <c r="C538" s="8"/>
    </row>
    <row r="539" spans="3:3">
      <c r="C539" s="8"/>
    </row>
    <row r="540" spans="3:3">
      <c r="C540" s="8"/>
    </row>
    <row r="541" spans="3:3">
      <c r="C541" s="8"/>
    </row>
    <row r="542" spans="3:3">
      <c r="C542" s="8"/>
    </row>
    <row r="543" spans="3:3">
      <c r="C543" s="8"/>
    </row>
    <row r="544" spans="3:3">
      <c r="C544" s="8"/>
    </row>
    <row r="545" spans="3:3">
      <c r="C545" s="8"/>
    </row>
    <row r="546" spans="3:3">
      <c r="C546" s="8"/>
    </row>
    <row r="547" spans="3:3">
      <c r="C547" s="8"/>
    </row>
    <row r="548" spans="3:3">
      <c r="C548" s="8"/>
    </row>
    <row r="549" spans="3:3">
      <c r="C549" s="8"/>
    </row>
    <row r="550" spans="3:3">
      <c r="C550" s="8"/>
    </row>
    <row r="551" spans="3:3">
      <c r="C551" s="8"/>
    </row>
    <row r="552" spans="3:3">
      <c r="C552" s="8"/>
    </row>
    <row r="553" spans="3:3">
      <c r="C553" s="8"/>
    </row>
    <row r="554" spans="3:3">
      <c r="C554" s="8"/>
    </row>
    <row r="555" spans="3:3">
      <c r="C555" s="8"/>
    </row>
    <row r="556" spans="3:3">
      <c r="C556" s="8"/>
    </row>
    <row r="557" spans="3:3">
      <c r="C557" s="8"/>
    </row>
    <row r="558" spans="3:3">
      <c r="C558" s="8"/>
    </row>
    <row r="559" spans="3:3">
      <c r="C559" s="8"/>
    </row>
    <row r="560" spans="3:3">
      <c r="C560" s="8"/>
    </row>
    <row r="561" spans="3:3">
      <c r="C561" s="8"/>
    </row>
    <row r="562" spans="3:3">
      <c r="C562" s="8"/>
    </row>
    <row r="563" spans="3:3">
      <c r="C563" s="8"/>
    </row>
    <row r="564" spans="3:3">
      <c r="C564" s="8"/>
    </row>
    <row r="565" spans="3:3">
      <c r="C565" s="8"/>
    </row>
    <row r="566" spans="3:3">
      <c r="C566" s="8"/>
    </row>
    <row r="567" spans="3:3">
      <c r="C567" s="8"/>
    </row>
    <row r="568" spans="3:3">
      <c r="C568" s="8"/>
    </row>
    <row r="569" spans="3:3">
      <c r="C569" s="8"/>
    </row>
    <row r="570" spans="3:3">
      <c r="C570" s="8"/>
    </row>
    <row r="571" spans="3:3">
      <c r="C571" s="8"/>
    </row>
    <row r="572" spans="3:3">
      <c r="C572" s="8"/>
    </row>
    <row r="573" spans="3:3">
      <c r="C573" s="8"/>
    </row>
    <row r="574" spans="3:3">
      <c r="C574" s="8"/>
    </row>
    <row r="575" spans="3:3">
      <c r="C575" s="8"/>
    </row>
    <row r="576" spans="3:3">
      <c r="C576" s="8"/>
    </row>
    <row r="577" spans="3:3">
      <c r="C577" s="8"/>
    </row>
    <row r="578" spans="3:3">
      <c r="C578" s="8"/>
    </row>
    <row r="579" spans="3:3">
      <c r="C579" s="8"/>
    </row>
    <row r="580" spans="3:3">
      <c r="C580" s="8"/>
    </row>
    <row r="581" spans="3:3">
      <c r="C581" s="8"/>
    </row>
    <row r="582" spans="3:3">
      <c r="C582" s="8"/>
    </row>
    <row r="583" spans="3:3">
      <c r="C583" s="8"/>
    </row>
    <row r="584" spans="3:3">
      <c r="C584" s="8"/>
    </row>
    <row r="585" spans="3:3">
      <c r="C585" s="8"/>
    </row>
    <row r="586" spans="3:3">
      <c r="C586" s="8"/>
    </row>
    <row r="587" spans="3:3">
      <c r="C587" s="8"/>
    </row>
    <row r="588" spans="3:3">
      <c r="C588" s="8"/>
    </row>
    <row r="589" spans="3:3">
      <c r="C589" s="8"/>
    </row>
    <row r="590" spans="3:3">
      <c r="C590" s="8"/>
    </row>
    <row r="591" spans="3:3">
      <c r="C591" s="8"/>
    </row>
    <row r="592" spans="3:3">
      <c r="C592" s="8"/>
    </row>
    <row r="593" spans="3:3">
      <c r="C593" s="8"/>
    </row>
    <row r="594" spans="3:3">
      <c r="C594" s="8"/>
    </row>
    <row r="595" spans="3:3">
      <c r="C595" s="8"/>
    </row>
    <row r="596" spans="3:3">
      <c r="C596" s="8"/>
    </row>
    <row r="597" spans="3:3">
      <c r="C597" s="8"/>
    </row>
    <row r="598" spans="3:3">
      <c r="C598" s="8"/>
    </row>
    <row r="599" spans="3:3">
      <c r="C599" s="8"/>
    </row>
    <row r="600" spans="3:3">
      <c r="C600" s="8"/>
    </row>
    <row r="601" spans="3:3">
      <c r="C601" s="8"/>
    </row>
    <row r="602" spans="3:3">
      <c r="C602" s="8"/>
    </row>
    <row r="603" spans="3:3">
      <c r="C603" s="8"/>
    </row>
    <row r="604" spans="3:3">
      <c r="C604" s="8"/>
    </row>
    <row r="605" spans="3:3">
      <c r="C605" s="8"/>
    </row>
    <row r="606" spans="3:3">
      <c r="C606" s="8"/>
    </row>
    <row r="607" spans="3:3">
      <c r="C607" s="8"/>
    </row>
    <row r="608" spans="3:3">
      <c r="C608" s="8"/>
    </row>
    <row r="609" spans="3:3">
      <c r="C609" s="8"/>
    </row>
    <row r="610" spans="3:3">
      <c r="C610" s="8"/>
    </row>
    <row r="611" spans="3:3">
      <c r="C611" s="8"/>
    </row>
    <row r="612" spans="3:3">
      <c r="C612" s="8"/>
    </row>
    <row r="613" spans="3:3">
      <c r="C613" s="8"/>
    </row>
    <row r="614" spans="3:3">
      <c r="C614" s="8"/>
    </row>
    <row r="615" spans="3:3">
      <c r="C615" s="8"/>
    </row>
    <row r="616" spans="3:3">
      <c r="C616" s="8"/>
    </row>
    <row r="617" spans="3:3">
      <c r="C617" s="8"/>
    </row>
    <row r="618" spans="3:3">
      <c r="C618" s="8"/>
    </row>
    <row r="619" spans="3:3">
      <c r="C619" s="8"/>
    </row>
    <row r="620" spans="3:3">
      <c r="C620" s="8"/>
    </row>
    <row r="621" spans="3:3">
      <c r="C621" s="8"/>
    </row>
    <row r="622" spans="3:3">
      <c r="C622" s="8"/>
    </row>
    <row r="623" spans="3:3">
      <c r="C623" s="8"/>
    </row>
    <row r="624" spans="3:3">
      <c r="C624" s="8"/>
    </row>
    <row r="625" spans="3:3">
      <c r="C625" s="8"/>
    </row>
    <row r="626" spans="3:3">
      <c r="C626" s="8"/>
    </row>
    <row r="627" spans="3:3">
      <c r="C627" s="8"/>
    </row>
    <row r="628" spans="3:3">
      <c r="C628" s="8"/>
    </row>
    <row r="629" spans="3:3">
      <c r="C629" s="8"/>
    </row>
    <row r="630" spans="3:3">
      <c r="C630" s="8"/>
    </row>
    <row r="631" spans="3:3">
      <c r="C631" s="8"/>
    </row>
    <row r="632" spans="3:3">
      <c r="C632" s="8"/>
    </row>
    <row r="633" spans="3:3">
      <c r="C633" s="8"/>
    </row>
    <row r="634" spans="3:3">
      <c r="C634" s="8"/>
    </row>
    <row r="635" spans="3:3">
      <c r="C635" s="8"/>
    </row>
    <row r="636" spans="3:3">
      <c r="C636" s="8"/>
    </row>
    <row r="637" spans="3:3">
      <c r="C637" s="8"/>
    </row>
    <row r="638" spans="3:3">
      <c r="C638" s="8"/>
    </row>
    <row r="639" spans="3:3">
      <c r="C639" s="8"/>
    </row>
    <row r="640" spans="3:3">
      <c r="C640" s="8"/>
    </row>
    <row r="641" spans="3:3">
      <c r="C641" s="8"/>
    </row>
    <row r="642" spans="3:3">
      <c r="C642" s="8"/>
    </row>
    <row r="643" spans="3:3">
      <c r="C643" s="8"/>
    </row>
    <row r="644" spans="3:3">
      <c r="C644" s="8"/>
    </row>
    <row r="645" spans="3:3">
      <c r="C645" s="8"/>
    </row>
    <row r="646" spans="3:3">
      <c r="C646" s="8"/>
    </row>
    <row r="647" spans="3:3">
      <c r="C647" s="8"/>
    </row>
    <row r="648" spans="3:3">
      <c r="C648" s="8"/>
    </row>
    <row r="649" spans="3:3">
      <c r="C649" s="8"/>
    </row>
    <row r="650" spans="3:3">
      <c r="C650" s="8"/>
    </row>
    <row r="651" spans="3:3">
      <c r="C651" s="8"/>
    </row>
    <row r="652" spans="3:3">
      <c r="C652" s="8"/>
    </row>
    <row r="653" spans="3:3">
      <c r="C653" s="8"/>
    </row>
    <row r="654" spans="3:3">
      <c r="C654" s="8"/>
    </row>
    <row r="655" spans="3:3">
      <c r="C655" s="8"/>
    </row>
    <row r="656" spans="3:3">
      <c r="C656" s="8"/>
    </row>
    <row r="657" spans="3:3">
      <c r="C657" s="8"/>
    </row>
    <row r="658" spans="3:3">
      <c r="C658" s="8"/>
    </row>
    <row r="659" spans="3:3">
      <c r="C659" s="8"/>
    </row>
    <row r="660" spans="3:3">
      <c r="C660" s="8"/>
    </row>
    <row r="661" spans="3:3">
      <c r="C661" s="8"/>
    </row>
    <row r="662" spans="3:3">
      <c r="C662" s="8"/>
    </row>
    <row r="663" spans="3:3">
      <c r="C663" s="8"/>
    </row>
    <row r="664" spans="3:3">
      <c r="C664" s="8"/>
    </row>
    <row r="665" spans="3:3">
      <c r="C665" s="8"/>
    </row>
    <row r="666" spans="3:3">
      <c r="C666" s="8"/>
    </row>
    <row r="667" spans="3:3">
      <c r="C667" s="8"/>
    </row>
    <row r="668" spans="3:3">
      <c r="C668" s="8"/>
    </row>
    <row r="669" spans="3:3">
      <c r="C669" s="8"/>
    </row>
    <row r="670" spans="3:3">
      <c r="C670" s="8"/>
    </row>
    <row r="671" spans="3:3">
      <c r="C671" s="8"/>
    </row>
    <row r="672" spans="3:3">
      <c r="C672" s="8"/>
    </row>
    <row r="673" spans="3:3">
      <c r="C673" s="8"/>
    </row>
    <row r="674" spans="3:3">
      <c r="C674" s="8"/>
    </row>
    <row r="675" spans="3:3">
      <c r="C675" s="8"/>
    </row>
    <row r="676" spans="3:3">
      <c r="C676" s="8"/>
    </row>
    <row r="677" spans="3:3">
      <c r="C677" s="8"/>
    </row>
    <row r="678" spans="3:3">
      <c r="C678" s="8"/>
    </row>
    <row r="679" spans="3:3">
      <c r="C679" s="8"/>
    </row>
    <row r="680" spans="3:3">
      <c r="C680" s="8"/>
    </row>
    <row r="681" spans="3:3">
      <c r="C681" s="8"/>
    </row>
    <row r="682" spans="3:3">
      <c r="C682" s="8"/>
    </row>
    <row r="683" spans="3:3">
      <c r="C683" s="8"/>
    </row>
    <row r="684" spans="3:3">
      <c r="C684" s="8"/>
    </row>
    <row r="685" spans="3:3">
      <c r="C685" s="8"/>
    </row>
    <row r="686" spans="3:3">
      <c r="C686" s="8"/>
    </row>
    <row r="687" spans="3:3">
      <c r="C687" s="8"/>
    </row>
    <row r="688" spans="3:3">
      <c r="C688" s="8"/>
    </row>
    <row r="689" spans="3:3">
      <c r="C689" s="8"/>
    </row>
    <row r="690" spans="3:3">
      <c r="C690" s="8"/>
    </row>
    <row r="691" spans="3:3">
      <c r="C691" s="8"/>
    </row>
    <row r="692" spans="3:3">
      <c r="C692" s="8"/>
    </row>
    <row r="693" spans="3:3">
      <c r="C693" s="8"/>
    </row>
    <row r="694" spans="3:3">
      <c r="C694" s="8"/>
    </row>
    <row r="695" spans="3:3">
      <c r="C695" s="8"/>
    </row>
    <row r="696" spans="3:3">
      <c r="C696" s="8"/>
    </row>
    <row r="697" spans="3:3">
      <c r="C697" s="8"/>
    </row>
    <row r="698" spans="3:3">
      <c r="C698" s="8"/>
    </row>
    <row r="699" spans="3:3">
      <c r="C699" s="8"/>
    </row>
    <row r="700" spans="3:3">
      <c r="C700" s="8"/>
    </row>
    <row r="701" spans="3:3">
      <c r="C701" s="8"/>
    </row>
    <row r="702" spans="3:3">
      <c r="C702" s="8"/>
    </row>
    <row r="703" spans="3:3">
      <c r="C703" s="8"/>
    </row>
    <row r="704" spans="3:3">
      <c r="C704" s="8"/>
    </row>
    <row r="705" spans="3:3">
      <c r="C705" s="8"/>
    </row>
    <row r="706" spans="3:3">
      <c r="C706" s="8"/>
    </row>
    <row r="707" spans="3:3">
      <c r="C707" s="8"/>
    </row>
    <row r="708" spans="3:3">
      <c r="C708" s="8"/>
    </row>
    <row r="709" spans="3:3">
      <c r="C709" s="8"/>
    </row>
    <row r="710" spans="3:3">
      <c r="C710" s="8"/>
    </row>
    <row r="711" spans="3:3">
      <c r="C711" s="8"/>
    </row>
    <row r="712" spans="3:3">
      <c r="C712" s="8"/>
    </row>
    <row r="713" spans="3:3">
      <c r="C713" s="8"/>
    </row>
    <row r="714" spans="3:3">
      <c r="C714" s="8"/>
    </row>
    <row r="715" spans="3:3">
      <c r="C715" s="8"/>
    </row>
    <row r="716" spans="3:3">
      <c r="C716" s="8"/>
    </row>
    <row r="717" spans="3:3">
      <c r="C717" s="8"/>
    </row>
    <row r="718" spans="3:3">
      <c r="C718" s="8"/>
    </row>
    <row r="719" spans="3:3">
      <c r="C719" s="8"/>
    </row>
    <row r="720" spans="3:3">
      <c r="C720" s="8"/>
    </row>
    <row r="721" spans="3:3">
      <c r="C721" s="8"/>
    </row>
    <row r="722" spans="3:3">
      <c r="C722" s="8"/>
    </row>
    <row r="723" spans="3:3">
      <c r="C723" s="8"/>
    </row>
    <row r="724" spans="3:3">
      <c r="C724" s="8"/>
    </row>
    <row r="725" spans="3:3">
      <c r="C725" s="8"/>
    </row>
    <row r="726" spans="3:3">
      <c r="C726" s="8"/>
    </row>
    <row r="727" spans="3:3">
      <c r="C727" s="8"/>
    </row>
    <row r="728" spans="3:3">
      <c r="C728" s="8"/>
    </row>
    <row r="729" spans="3:3">
      <c r="C729" s="8"/>
    </row>
    <row r="730" spans="3:3">
      <c r="C730" s="8"/>
    </row>
    <row r="731" spans="3:3">
      <c r="C731" s="8"/>
    </row>
    <row r="732" spans="3:3">
      <c r="C732" s="8"/>
    </row>
    <row r="733" spans="3:3">
      <c r="C733" s="8"/>
    </row>
    <row r="734" spans="3:3">
      <c r="C734" s="8"/>
    </row>
    <row r="735" spans="3:3">
      <c r="C735" s="8"/>
    </row>
    <row r="736" spans="3:3">
      <c r="C736" s="8"/>
    </row>
    <row r="737" spans="3:3">
      <c r="C737" s="8"/>
    </row>
    <row r="738" spans="3:3">
      <c r="C738" s="8"/>
    </row>
    <row r="739" spans="3:3">
      <c r="C739" s="8"/>
    </row>
    <row r="740" spans="3:3">
      <c r="C740" s="8"/>
    </row>
    <row r="741" spans="3:3">
      <c r="C741" s="8"/>
    </row>
    <row r="742" spans="3:3">
      <c r="C742" s="8"/>
    </row>
    <row r="743" spans="3:3">
      <c r="C743" s="8"/>
    </row>
    <row r="744" spans="3:3">
      <c r="C744" s="8"/>
    </row>
    <row r="745" spans="3:3">
      <c r="C745" s="8"/>
    </row>
    <row r="746" spans="3:3">
      <c r="C746" s="8"/>
    </row>
    <row r="747" spans="3:3">
      <c r="C747" s="8"/>
    </row>
    <row r="748" spans="3:3">
      <c r="C748" s="8"/>
    </row>
    <row r="749" spans="3:3">
      <c r="C749" s="8"/>
    </row>
    <row r="750" spans="3:3">
      <c r="C750" s="8"/>
    </row>
    <row r="751" spans="3:3">
      <c r="C751" s="8"/>
    </row>
    <row r="752" spans="3:3">
      <c r="C752" s="8"/>
    </row>
    <row r="753" spans="3:3">
      <c r="C753" s="8"/>
    </row>
    <row r="754" spans="3:3">
      <c r="C754" s="8"/>
    </row>
    <row r="755" spans="3:3">
      <c r="C755" s="8"/>
    </row>
    <row r="756" spans="3:3">
      <c r="C756" s="8"/>
    </row>
    <row r="757" spans="3:3">
      <c r="C757" s="8"/>
    </row>
    <row r="758" spans="3:3">
      <c r="C758" s="8"/>
    </row>
    <row r="759" spans="3:3">
      <c r="C759" s="8"/>
    </row>
    <row r="760" spans="3:3">
      <c r="C760" s="8"/>
    </row>
    <row r="761" spans="3:3">
      <c r="C761" s="8"/>
    </row>
    <row r="762" spans="3:3">
      <c r="C762" s="8"/>
    </row>
    <row r="763" spans="3:3">
      <c r="C763" s="8"/>
    </row>
    <row r="764" spans="3:3">
      <c r="C764" s="8"/>
    </row>
    <row r="765" spans="3:3">
      <c r="C765" s="8"/>
    </row>
    <row r="766" spans="3:3">
      <c r="C766" s="8"/>
    </row>
    <row r="767" spans="3:3">
      <c r="C767" s="8"/>
    </row>
    <row r="768" spans="3:3">
      <c r="C768" s="8"/>
    </row>
    <row r="769" spans="3:3">
      <c r="C769" s="8"/>
    </row>
    <row r="770" spans="3:3">
      <c r="C770" s="8"/>
    </row>
    <row r="771" spans="3:3">
      <c r="C771" s="8"/>
    </row>
    <row r="772" spans="3:3">
      <c r="C772" s="8"/>
    </row>
    <row r="773" spans="3:3">
      <c r="C773" s="8"/>
    </row>
    <row r="774" spans="3:3">
      <c r="C774" s="8"/>
    </row>
    <row r="775" spans="3:3">
      <c r="C775" s="8"/>
    </row>
    <row r="776" spans="3:3">
      <c r="C776" s="8"/>
    </row>
    <row r="777" spans="3:3">
      <c r="C777" s="8"/>
    </row>
    <row r="778" spans="3:3">
      <c r="C778" s="8"/>
    </row>
    <row r="779" spans="3:3">
      <c r="C779" s="8"/>
    </row>
    <row r="780" spans="3:3">
      <c r="C780" s="8"/>
    </row>
    <row r="781" spans="3:3">
      <c r="C781" s="8"/>
    </row>
    <row r="782" spans="3:3">
      <c r="C782" s="8"/>
    </row>
    <row r="783" spans="3:3">
      <c r="C783" s="8"/>
    </row>
    <row r="784" spans="3:3">
      <c r="C784" s="8"/>
    </row>
    <row r="785" spans="3:3">
      <c r="C785" s="8"/>
    </row>
    <row r="786" spans="3:3">
      <c r="C786" s="8"/>
    </row>
    <row r="787" spans="3:3">
      <c r="C787" s="8"/>
    </row>
    <row r="788" spans="3:3">
      <c r="C788" s="8"/>
    </row>
    <row r="789" spans="3:3">
      <c r="C789" s="8"/>
    </row>
    <row r="790" spans="3:3">
      <c r="C790" s="8"/>
    </row>
    <row r="791" spans="3:3">
      <c r="C791" s="8"/>
    </row>
    <row r="792" spans="3:3">
      <c r="C792" s="8"/>
    </row>
    <row r="793" spans="3:3">
      <c r="C793" s="8"/>
    </row>
    <row r="794" spans="3:3">
      <c r="C794" s="8"/>
    </row>
    <row r="795" spans="3:3">
      <c r="C795" s="8"/>
    </row>
    <row r="796" spans="3:3">
      <c r="C796" s="8"/>
    </row>
    <row r="797" spans="3:3">
      <c r="C797" s="8"/>
    </row>
    <row r="798" spans="3:3">
      <c r="C798" s="8"/>
    </row>
    <row r="799" spans="3:3">
      <c r="C799" s="8"/>
    </row>
    <row r="800" spans="3:3">
      <c r="C800" s="8"/>
    </row>
    <row r="801" spans="3:3">
      <c r="C801" s="8"/>
    </row>
    <row r="802" spans="3:3">
      <c r="C802" s="8"/>
    </row>
    <row r="803" spans="3:3">
      <c r="C803" s="8"/>
    </row>
    <row r="804" spans="3:3">
      <c r="C804" s="8"/>
    </row>
    <row r="805" spans="3:3">
      <c r="C805" s="8"/>
    </row>
    <row r="806" spans="3:3">
      <c r="C806" s="8"/>
    </row>
    <row r="807" spans="3:3">
      <c r="C807" s="8"/>
    </row>
    <row r="808" spans="3:3">
      <c r="C808" s="8"/>
    </row>
    <row r="809" spans="3:3">
      <c r="C809" s="8"/>
    </row>
    <row r="810" spans="3:3">
      <c r="C810" s="8"/>
    </row>
    <row r="811" spans="3:3">
      <c r="C811" s="8"/>
    </row>
    <row r="812" spans="3:3">
      <c r="C812" s="8"/>
    </row>
    <row r="813" spans="3:3">
      <c r="C813" s="8"/>
    </row>
    <row r="814" spans="3:3">
      <c r="C814" s="8"/>
    </row>
    <row r="815" spans="3:3">
      <c r="C815" s="8"/>
    </row>
    <row r="816" spans="3:3">
      <c r="C816" s="8"/>
    </row>
    <row r="817" spans="3:3">
      <c r="C817" s="8"/>
    </row>
    <row r="818" spans="3:3">
      <c r="C818" s="8"/>
    </row>
    <row r="819" spans="3:3">
      <c r="C819" s="8"/>
    </row>
    <row r="820" spans="3:3">
      <c r="C820" s="8"/>
    </row>
    <row r="821" spans="3:3">
      <c r="C821" s="8"/>
    </row>
    <row r="822" spans="3:3">
      <c r="C822" s="8"/>
    </row>
    <row r="823" spans="3:3">
      <c r="C823" s="8"/>
    </row>
    <row r="824" spans="3:3">
      <c r="C824" s="8"/>
    </row>
    <row r="825" spans="3:3">
      <c r="C825" s="8"/>
    </row>
    <row r="826" spans="3:3">
      <c r="C826" s="8"/>
    </row>
    <row r="827" spans="3:3">
      <c r="C827" s="8"/>
    </row>
    <row r="828" spans="3:3">
      <c r="C828" s="8"/>
    </row>
    <row r="829" spans="3:3">
      <c r="C829" s="8"/>
    </row>
    <row r="830" spans="3:3">
      <c r="C830" s="8"/>
    </row>
    <row r="831" spans="3:3">
      <c r="C831" s="8"/>
    </row>
    <row r="832" spans="3:3">
      <c r="C832" s="8"/>
    </row>
    <row r="833" spans="3:3">
      <c r="C833" s="8"/>
    </row>
    <row r="834" spans="3:3">
      <c r="C834" s="8"/>
    </row>
    <row r="835" spans="3:3">
      <c r="C835" s="8"/>
    </row>
    <row r="836" spans="3:3">
      <c r="C836" s="8"/>
    </row>
    <row r="837" spans="3:3">
      <c r="C837" s="8"/>
    </row>
    <row r="838" spans="3:3">
      <c r="C838" s="8"/>
    </row>
    <row r="839" spans="3:3">
      <c r="C839" s="8"/>
    </row>
    <row r="840" spans="3:3">
      <c r="C840" s="8"/>
    </row>
    <row r="841" spans="3:3">
      <c r="C841" s="8"/>
    </row>
    <row r="842" spans="3:3">
      <c r="C842" s="8"/>
    </row>
    <row r="843" spans="3:3">
      <c r="C843" s="8"/>
    </row>
    <row r="844" spans="3:3">
      <c r="C844" s="8"/>
    </row>
    <row r="845" spans="3:3">
      <c r="C845" s="8"/>
    </row>
    <row r="846" spans="3:3">
      <c r="C846" s="8"/>
    </row>
    <row r="847" spans="3:3">
      <c r="C847" s="8"/>
    </row>
    <row r="848" spans="3:3">
      <c r="C848" s="8"/>
    </row>
    <row r="849" spans="3:3">
      <c r="C849" s="8"/>
    </row>
    <row r="850" spans="3:3">
      <c r="C850" s="8"/>
    </row>
    <row r="851" spans="3:3">
      <c r="C851" s="8"/>
    </row>
    <row r="852" spans="3:3">
      <c r="C852" s="8"/>
    </row>
    <row r="853" spans="3:3">
      <c r="C853" s="8"/>
    </row>
    <row r="854" spans="3:3">
      <c r="C854" s="8"/>
    </row>
    <row r="855" spans="3:3">
      <c r="C855" s="8"/>
    </row>
    <row r="856" spans="3:3">
      <c r="C856" s="8"/>
    </row>
    <row r="857" spans="3:3">
      <c r="C857" s="8"/>
    </row>
    <row r="858" spans="3:3">
      <c r="C858" s="8"/>
    </row>
    <row r="859" spans="3:3">
      <c r="C859" s="8"/>
    </row>
    <row r="860" spans="3:3">
      <c r="C860" s="8"/>
    </row>
    <row r="861" spans="3:3">
      <c r="C861" s="8"/>
    </row>
    <row r="862" spans="3:3">
      <c r="C862" s="8"/>
    </row>
    <row r="863" spans="3:3">
      <c r="C863" s="8"/>
    </row>
    <row r="864" spans="3:3">
      <c r="C864" s="8"/>
    </row>
    <row r="865" spans="3:3">
      <c r="C865" s="8"/>
    </row>
    <row r="866" spans="3:3">
      <c r="C866" s="8"/>
    </row>
    <row r="867" spans="3:3">
      <c r="C867" s="8"/>
    </row>
    <row r="868" spans="3:3">
      <c r="C868" s="8"/>
    </row>
    <row r="869" spans="3:3">
      <c r="C869" s="8"/>
    </row>
    <row r="870" spans="3:3">
      <c r="C870" s="8"/>
    </row>
    <row r="871" spans="3:3">
      <c r="C871" s="8"/>
    </row>
    <row r="872" spans="3:3">
      <c r="C872" s="8"/>
    </row>
    <row r="873" spans="3:3">
      <c r="C873" s="8"/>
    </row>
    <row r="874" spans="3:3">
      <c r="C874" s="8"/>
    </row>
    <row r="875" spans="3:3">
      <c r="C875" s="8"/>
    </row>
    <row r="876" spans="3:3">
      <c r="C876" s="8"/>
    </row>
    <row r="877" spans="3:3">
      <c r="C877" s="8"/>
    </row>
    <row r="878" spans="3:3">
      <c r="C878" s="8"/>
    </row>
    <row r="879" spans="3:3">
      <c r="C879" s="8"/>
    </row>
    <row r="880" spans="3:3">
      <c r="C880" s="8"/>
    </row>
    <row r="881" spans="3:3">
      <c r="C881" s="8"/>
    </row>
    <row r="882" spans="3:3">
      <c r="C882" s="8"/>
    </row>
    <row r="883" spans="3:3">
      <c r="C883" s="8"/>
    </row>
    <row r="884" spans="3:3">
      <c r="C884" s="8"/>
    </row>
    <row r="885" spans="3:3">
      <c r="C885" s="8"/>
    </row>
    <row r="886" spans="3:3">
      <c r="C886" s="8"/>
    </row>
    <row r="887" spans="3:3">
      <c r="C887" s="8"/>
    </row>
    <row r="888" spans="3:3">
      <c r="C888" s="8"/>
    </row>
    <row r="889" spans="3:3">
      <c r="C889" s="8"/>
    </row>
    <row r="890" spans="3:3">
      <c r="C890" s="8"/>
    </row>
    <row r="891" spans="3:3">
      <c r="C891" s="8"/>
    </row>
    <row r="892" spans="3:3">
      <c r="C892" s="8"/>
    </row>
    <row r="893" spans="3:3">
      <c r="C893" s="8"/>
    </row>
    <row r="894" spans="3:3">
      <c r="C894" s="8"/>
    </row>
    <row r="895" spans="3:3">
      <c r="C895" s="8"/>
    </row>
    <row r="896" spans="3:3">
      <c r="C896" s="8"/>
    </row>
    <row r="897" spans="3:3">
      <c r="C897" s="8"/>
    </row>
    <row r="898" spans="3:3">
      <c r="C898" s="8"/>
    </row>
    <row r="899" spans="3:3">
      <c r="C899" s="8"/>
    </row>
    <row r="900" spans="3:3">
      <c r="C900" s="8"/>
    </row>
    <row r="901" spans="3:3">
      <c r="C901" s="8"/>
    </row>
    <row r="902" spans="3:3">
      <c r="C902" s="8"/>
    </row>
    <row r="903" spans="3:3">
      <c r="C903" s="8"/>
    </row>
    <row r="904" spans="3:3">
      <c r="C904" s="8"/>
    </row>
    <row r="905" spans="3:3">
      <c r="C905" s="8"/>
    </row>
    <row r="906" spans="3:3">
      <c r="C906" s="8"/>
    </row>
    <row r="907" spans="3:3">
      <c r="C907" s="8"/>
    </row>
    <row r="908" spans="3:3">
      <c r="C908" s="8"/>
    </row>
    <row r="909" spans="3:3">
      <c r="C909" s="8"/>
    </row>
    <row r="910" spans="3:3">
      <c r="C910" s="8"/>
    </row>
    <row r="911" spans="3:3">
      <c r="C911" s="8"/>
    </row>
    <row r="912" spans="3:3">
      <c r="C912" s="8"/>
    </row>
    <row r="913" spans="3:3">
      <c r="C913" s="8"/>
    </row>
    <row r="914" spans="3:3">
      <c r="C914" s="8"/>
    </row>
    <row r="915" spans="3:3">
      <c r="C915" s="8"/>
    </row>
    <row r="916" spans="3:3">
      <c r="C916" s="8"/>
    </row>
    <row r="917" spans="3:3">
      <c r="C917" s="8"/>
    </row>
    <row r="918" spans="3:3">
      <c r="C918" s="8"/>
    </row>
    <row r="919" spans="3:3">
      <c r="C919" s="8"/>
    </row>
    <row r="920" spans="3:3">
      <c r="C920" s="8"/>
    </row>
    <row r="921" spans="3:3">
      <c r="C921" s="8"/>
    </row>
    <row r="922" spans="3:3">
      <c r="C922" s="8"/>
    </row>
    <row r="923" spans="3:3">
      <c r="C923" s="8"/>
    </row>
    <row r="924" spans="3:3">
      <c r="C924" s="8"/>
    </row>
    <row r="925" spans="3:3">
      <c r="C925" s="8"/>
    </row>
    <row r="926" spans="3:3">
      <c r="C926" s="8"/>
    </row>
    <row r="927" spans="3:3">
      <c r="C927" s="8"/>
    </row>
    <row r="928" spans="3:3">
      <c r="C928" s="8"/>
    </row>
    <row r="929" spans="3:3">
      <c r="C929" s="8"/>
    </row>
    <row r="930" spans="3:3">
      <c r="C930" s="8"/>
    </row>
    <row r="931" spans="3:3">
      <c r="C931" s="8"/>
    </row>
    <row r="932" spans="3:3">
      <c r="C932" s="8"/>
    </row>
    <row r="933" spans="3:3">
      <c r="C933" s="8"/>
    </row>
    <row r="934" spans="3:3">
      <c r="C934" s="8"/>
    </row>
    <row r="935" spans="3:3">
      <c r="C935" s="8"/>
    </row>
    <row r="936" spans="3:3">
      <c r="C936" s="8"/>
    </row>
    <row r="937" spans="3:3">
      <c r="C937" s="8"/>
    </row>
    <row r="938" spans="3:3">
      <c r="C938" s="8"/>
    </row>
    <row r="939" spans="3:3">
      <c r="C939" s="8"/>
    </row>
    <row r="940" spans="3:3">
      <c r="C940" s="8"/>
    </row>
    <row r="941" spans="3:3">
      <c r="C941" s="8"/>
    </row>
    <row r="942" spans="3:3">
      <c r="C942" s="8"/>
    </row>
    <row r="943" spans="3:3">
      <c r="C943" s="8"/>
    </row>
    <row r="944" spans="3:3">
      <c r="C944" s="8"/>
    </row>
    <row r="945" spans="3:3">
      <c r="C945" s="8"/>
    </row>
    <row r="946" spans="3:3">
      <c r="C946" s="8"/>
    </row>
    <row r="947" spans="3:3">
      <c r="C947" s="8"/>
    </row>
    <row r="948" spans="3:3">
      <c r="C948" s="8"/>
    </row>
    <row r="949" spans="3:3">
      <c r="C949" s="8"/>
    </row>
    <row r="950" spans="3:3">
      <c r="C950" s="8"/>
    </row>
    <row r="951" spans="3:3">
      <c r="C951" s="8"/>
    </row>
    <row r="952" spans="3:3">
      <c r="C952" s="8"/>
    </row>
    <row r="953" spans="3:3">
      <c r="C953" s="8"/>
    </row>
    <row r="954" spans="3:3">
      <c r="C954" s="8"/>
    </row>
    <row r="955" spans="3:3">
      <c r="C955" s="8"/>
    </row>
    <row r="956" spans="3:3">
      <c r="C956" s="8"/>
    </row>
    <row r="957" spans="3:3">
      <c r="C957" s="8"/>
    </row>
    <row r="958" spans="3:3">
      <c r="C958" s="8"/>
    </row>
    <row r="959" spans="3:3">
      <c r="C959" s="8"/>
    </row>
    <row r="960" spans="3:3">
      <c r="C960" s="8"/>
    </row>
    <row r="961" spans="3:3">
      <c r="C961" s="8"/>
    </row>
    <row r="962" spans="3:3">
      <c r="C962" s="8"/>
    </row>
    <row r="963" spans="3:3">
      <c r="C963" s="8"/>
    </row>
    <row r="964" spans="3:3">
      <c r="C964" s="8"/>
    </row>
    <row r="965" spans="3:3">
      <c r="C965" s="8"/>
    </row>
    <row r="966" spans="3:3">
      <c r="C966" s="8"/>
    </row>
    <row r="967" spans="3:3">
      <c r="C967" s="8"/>
    </row>
    <row r="968" spans="3:3">
      <c r="C968" s="8"/>
    </row>
    <row r="969" spans="3:3">
      <c r="C969" s="8"/>
    </row>
    <row r="970" spans="3:3">
      <c r="C970" s="8"/>
    </row>
    <row r="971" spans="3:3">
      <c r="C971" s="8"/>
    </row>
    <row r="972" spans="3:3">
      <c r="C972" s="8"/>
    </row>
    <row r="973" spans="3:3">
      <c r="C973" s="8"/>
    </row>
    <row r="974" spans="3:3">
      <c r="C974" s="8"/>
    </row>
    <row r="975" spans="3:3">
      <c r="C975" s="8"/>
    </row>
    <row r="976" spans="3:3">
      <c r="C976" s="8"/>
    </row>
    <row r="977" spans="3:3">
      <c r="C977" s="8"/>
    </row>
    <row r="978" spans="3:3">
      <c r="C978" s="8"/>
    </row>
    <row r="979" spans="3:3">
      <c r="C979" s="8"/>
    </row>
    <row r="980" spans="3:3">
      <c r="C980" s="8"/>
    </row>
    <row r="981" spans="3:3">
      <c r="C981" s="8"/>
    </row>
    <row r="982" spans="3:3">
      <c r="C982" s="8"/>
    </row>
    <row r="983" spans="3:3">
      <c r="C983" s="8"/>
    </row>
    <row r="984" spans="3:3">
      <c r="C984" s="8"/>
    </row>
    <row r="985" spans="3:3">
      <c r="C985" s="8"/>
    </row>
    <row r="986" spans="3:3">
      <c r="C986" s="8"/>
    </row>
    <row r="987" spans="3:3">
      <c r="C987" s="8"/>
    </row>
    <row r="988" spans="3:3">
      <c r="C988" s="8"/>
    </row>
    <row r="989" spans="3:3">
      <c r="C989" s="8"/>
    </row>
    <row r="990" spans="3:3">
      <c r="C990" s="8"/>
    </row>
    <row r="991" spans="3:3">
      <c r="C991" s="8"/>
    </row>
    <row r="992" spans="3:3">
      <c r="C992" s="8"/>
    </row>
    <row r="993" spans="3:3">
      <c r="C993" s="8"/>
    </row>
    <row r="994" spans="3:3">
      <c r="C994" s="8"/>
    </row>
    <row r="995" spans="3:3">
      <c r="C995" s="8"/>
    </row>
    <row r="996" spans="3:3">
      <c r="C996" s="8"/>
    </row>
    <row r="997" spans="3:3">
      <c r="C997" s="8"/>
    </row>
    <row r="998" spans="3:3">
      <c r="C998" s="8"/>
    </row>
    <row r="999" spans="3:3">
      <c r="C999" s="8"/>
    </row>
    <row r="1000" spans="3:3">
      <c r="C1000" s="8"/>
    </row>
    <row r="1001" spans="3:3">
      <c r="C1001" s="8"/>
    </row>
    <row r="1002" spans="3:3">
      <c r="C1002" s="8"/>
    </row>
    <row r="1003" spans="3:3">
      <c r="C1003" s="8"/>
    </row>
    <row r="1004" spans="3:3">
      <c r="C1004" s="8"/>
    </row>
    <row r="1005" spans="3:3">
      <c r="C1005" s="8"/>
    </row>
    <row r="1006" spans="3:3">
      <c r="C1006" s="8"/>
    </row>
    <row r="1007" spans="3:3">
      <c r="C1007" s="8"/>
    </row>
    <row r="1008" spans="3:3">
      <c r="C1008" s="8"/>
    </row>
    <row r="1009" spans="3:3">
      <c r="C1009" s="8"/>
    </row>
    <row r="1010" spans="3:3">
      <c r="C1010" s="8"/>
    </row>
    <row r="1011" spans="3:3">
      <c r="C1011" s="8"/>
    </row>
    <row r="1012" spans="3:3">
      <c r="C1012" s="8"/>
    </row>
    <row r="1013" spans="3:3">
      <c r="C1013" s="8"/>
    </row>
    <row r="1014" spans="3:3">
      <c r="C1014" s="8"/>
    </row>
    <row r="1015" spans="3:3">
      <c r="C1015" s="8"/>
    </row>
    <row r="1016" spans="3:3">
      <c r="C1016" s="8"/>
    </row>
    <row r="1017" spans="3:3">
      <c r="C1017" s="8"/>
    </row>
    <row r="1018" spans="3:3">
      <c r="C1018" s="8"/>
    </row>
    <row r="1019" spans="3:3">
      <c r="C1019" s="8"/>
    </row>
    <row r="1020" spans="3:3">
      <c r="C1020" s="8"/>
    </row>
    <row r="1021" spans="3:3">
      <c r="C1021" s="8"/>
    </row>
    <row r="1022" spans="3:3">
      <c r="C1022" s="8"/>
    </row>
    <row r="1023" spans="3:3">
      <c r="C1023" s="8"/>
    </row>
    <row r="1024" spans="3:3">
      <c r="C1024" s="8"/>
    </row>
    <row r="1025" spans="3:3">
      <c r="C1025" s="8"/>
    </row>
    <row r="1026" spans="3:3">
      <c r="C1026" s="8"/>
    </row>
    <row r="1027" spans="3:3">
      <c r="C1027" s="8"/>
    </row>
    <row r="1028" spans="3:3">
      <c r="C1028" s="8"/>
    </row>
    <row r="1029" spans="3:3">
      <c r="C1029" s="8"/>
    </row>
    <row r="1030" spans="3:3">
      <c r="C1030" s="8"/>
    </row>
  </sheetData>
  <dataConsolidate/>
  <mergeCells count="29">
    <mergeCell ref="A8:C8"/>
    <mergeCell ref="A9:C9"/>
    <mergeCell ref="C2:G6"/>
    <mergeCell ref="A13:G13"/>
    <mergeCell ref="B186:C186"/>
    <mergeCell ref="C182:D182"/>
    <mergeCell ref="C181:D181"/>
    <mergeCell ref="C180:D180"/>
    <mergeCell ref="A15:E15"/>
    <mergeCell ref="A16:E16"/>
    <mergeCell ref="A183:E183"/>
    <mergeCell ref="D186:F186"/>
    <mergeCell ref="C127:D127"/>
    <mergeCell ref="D190:F190"/>
    <mergeCell ref="D191:F191"/>
    <mergeCell ref="D187:F187"/>
    <mergeCell ref="B187:C187"/>
    <mergeCell ref="B190:C190"/>
    <mergeCell ref="B191:C191"/>
    <mergeCell ref="C177:D177"/>
    <mergeCell ref="C96:D96"/>
    <mergeCell ref="C97:D97"/>
    <mergeCell ref="C98:D98"/>
    <mergeCell ref="C175:D175"/>
    <mergeCell ref="C176:D176"/>
    <mergeCell ref="A99:E99"/>
    <mergeCell ref="A130:E130"/>
    <mergeCell ref="C128:D128"/>
    <mergeCell ref="C129:D129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rowBreaks count="3" manualBreakCount="3">
    <brk id="59" max="16383" man="1"/>
    <brk id="98" max="16383" man="1"/>
    <brk id="1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2014-04-03T04:52:09Z</cp:lastPrinted>
  <dcterms:created xsi:type="dcterms:W3CDTF">2014-03-11T07:42:53Z</dcterms:created>
  <dcterms:modified xsi:type="dcterms:W3CDTF">2014-04-03T07:13:20Z</dcterms:modified>
</cp:coreProperties>
</file>